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Sára\Desktop\"/>
    </mc:Choice>
  </mc:AlternateContent>
  <bookViews>
    <workbookView xWindow="0" yWindow="0" windowWidth="19200" windowHeight="7185" activeTab="2"/>
  </bookViews>
  <sheets>
    <sheet name="Hárok1" sheetId="1" r:id="rId1"/>
    <sheet name="Hárok2" sheetId="6" r:id="rId2"/>
    <sheet name="tau" sheetId="7" r:id="rId3"/>
    <sheet name="rho" sheetId="8" r:id="rId4"/>
    <sheet name="Hárok5" sheetId="5" r:id="rId5"/>
    <sheet name="Hárok4" sheetId="4" r:id="rId6"/>
  </sheet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7" l="1"/>
  <c r="I5" i="7"/>
  <c r="D22" i="7" l="1"/>
  <c r="C22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21" i="7"/>
  <c r="F3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F20" i="7" s="1"/>
  <c r="E20" i="7"/>
  <c r="E21" i="7"/>
  <c r="E2" i="7"/>
  <c r="F19" i="7" l="1"/>
  <c r="D15" i="8"/>
  <c r="C3" i="8"/>
  <c r="D3" i="8" s="1"/>
  <c r="C4" i="8"/>
  <c r="D4" i="8" s="1"/>
  <c r="C5" i="8"/>
  <c r="D5" i="8" s="1"/>
  <c r="C6" i="8"/>
  <c r="D6" i="8" s="1"/>
  <c r="C7" i="8"/>
  <c r="D7" i="8" s="1"/>
  <c r="C8" i="8"/>
  <c r="D8" i="8" s="1"/>
  <c r="C9" i="8"/>
  <c r="D9" i="8" s="1"/>
  <c r="C10" i="8"/>
  <c r="D10" i="8" s="1"/>
  <c r="C11" i="8"/>
  <c r="D11" i="8" s="1"/>
  <c r="C12" i="8"/>
  <c r="D12" i="8" s="1"/>
  <c r="C13" i="8"/>
  <c r="D13" i="8" s="1"/>
  <c r="C14" i="8"/>
  <c r="D14" i="8" s="1"/>
  <c r="C15" i="8"/>
  <c r="C16" i="8"/>
  <c r="D16" i="8" s="1"/>
  <c r="C17" i="8"/>
  <c r="D17" i="8" s="1"/>
  <c r="C18" i="8"/>
  <c r="D18" i="8" s="1"/>
  <c r="C19" i="8"/>
  <c r="D19" i="8" s="1"/>
  <c r="C20" i="8"/>
  <c r="D20" i="8" s="1"/>
  <c r="C21" i="8"/>
  <c r="D21" i="8" s="1"/>
  <c r="C2" i="8"/>
  <c r="D2" i="8" s="1"/>
  <c r="F25" i="5"/>
  <c r="C15" i="5"/>
  <c r="C20" i="5" s="1"/>
  <c r="C16" i="5"/>
  <c r="C21" i="5" s="1"/>
  <c r="B16" i="5"/>
  <c r="B21" i="5" s="1"/>
  <c r="B15" i="5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" i="1"/>
  <c r="E2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" i="1"/>
  <c r="H2" i="1" s="1"/>
  <c r="D22" i="8" l="1"/>
  <c r="G22" i="8" s="1"/>
  <c r="B20" i="5"/>
  <c r="F23" i="5" s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F27" i="5" l="1"/>
  <c r="F24" i="5"/>
  <c r="F26" i="5" s="1"/>
</calcChain>
</file>

<file path=xl/sharedStrings.xml><?xml version="1.0" encoding="utf-8"?>
<sst xmlns="http://schemas.openxmlformats.org/spreadsheetml/2006/main" count="245" uniqueCount="173">
  <si>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</si>
  <si>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</si>
  <si>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</si>
  <si>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</si>
  <si>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</si>
  <si>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</si>
  <si>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</si>
  <si>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</si>
  <si>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</si>
  <si>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</si>
  <si>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</si>
  <si>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</si>
  <si>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</si>
  <si>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</si>
  <si>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</si>
  <si>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</si>
  <si>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</si>
  <si>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</si>
  <si>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</si>
  <si>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</si>
  <si>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</si>
  <si>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</si>
  <si>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</si>
  <si>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</si>
  <si>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</si>
  <si>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</si>
  <si>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</si>
  <si>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</si>
  <si>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</si>
  <si>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</si>
  <si>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</si>
  <si>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</si>
  <si>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</si>
  <si>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</si>
  <si>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</si>
  <si>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</si>
  <si>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</si>
  <si>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</si>
  <si>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</si>
  <si>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</si>
  <si>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</si>
  <si>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</si>
  <si>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</si>
  <si>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</si>
  <si>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</si>
  <si>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</si>
  <si>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</si>
  <si>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</si>
  <si>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</si>
  <si>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</si>
  <si>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</si>
  <si>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</si>
  <si>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</si>
  <si>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</si>
  <si>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</si>
  <si>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</si>
  <si>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</si>
  <si>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</si>
  <si>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</si>
  <si>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</si>
  <si>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</si>
  <si>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</si>
  <si>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</si>
  <si>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</si>
  <si>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</si>
  <si>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</si>
  <si>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</si>
  <si>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</si>
  <si>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</si>
  <si>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</si>
  <si>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</si>
  <si>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</si>
  <si>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</si>
  <si>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</si>
  <si>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</si>
  <si>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</si>
  <si>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</si>
  <si>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</si>
  <si>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</si>
  <si>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</si>
  <si>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</si>
  <si>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</si>
  <si>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</si>
  <si>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</si>
  <si>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</si>
  <si>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</si>
  <si>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</si>
  <si>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</si>
  <si>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</si>
  <si>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</si>
  <si>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</si>
  <si>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</si>
  <si>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</si>
  <si>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</si>
  <si>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</si>
  <si>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</si>
  <si>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</si>
  <si>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</si>
  <si>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</si>
  <si>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</si>
  <si>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</si>
  <si>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</si>
  <si>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</si>
  <si>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</si>
  <si>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</si>
  <si>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</si>
  <si>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</si>
  <si>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</si>
  <si>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</si>
  <si>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</si>
  <si>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</si>
  <si>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</si>
  <si>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</si>
  <si>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</si>
  <si>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</si>
  <si>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</si>
  <si>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</si>
  <si>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</si>
  <si>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</si>
  <si>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</si>
  <si>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</si>
  <si>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</si>
  <si>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</si>
  <si>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</si>
  <si>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</si>
  <si>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</si>
  <si>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</si>
  <si>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</si>
  <si>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</si>
  <si>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</si>
  <si>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</si>
  <si>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</si>
  <si>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</si>
  <si>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</si>
  <si>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</si>
  <si>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</si>
  <si>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</si>
  <si>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</si>
  <si>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</si>
  <si>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</si>
  <si>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</si>
  <si>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</si>
  <si>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Poradie 2016</t>
  </si>
  <si>
    <t>Počet ob. 2016</t>
  </si>
  <si>
    <t>Poradie 2016 odhad</t>
  </si>
  <si>
    <t>Počet ob. 2016 odhad</t>
  </si>
  <si>
    <t>Kategória 2016</t>
  </si>
  <si>
    <t>Kategória 2016 odhad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</si>
  <si>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</si>
  <si>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</si>
  <si>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</si>
  <si>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</si>
  <si>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</si>
  <si>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</si>
  <si>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chí2</t>
  </si>
  <si>
    <t>m</t>
  </si>
  <si>
    <t>n</t>
  </si>
  <si>
    <t>r</t>
  </si>
  <si>
    <t>s</t>
  </si>
  <si>
    <t>C</t>
  </si>
  <si>
    <t>Cmax</t>
  </si>
  <si>
    <t xml:space="preserve"> C cor</t>
  </si>
  <si>
    <t>V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</si>
  <si>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</si>
  <si>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</si>
  <si>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s </t>
    </r>
    <r>
      <rPr>
        <sz val="11"/>
        <color theme="1"/>
        <rFont val="Calibri"/>
        <family val="2"/>
        <charset val="238"/>
        <scheme val="minor"/>
      </rPr>
      <t>=</t>
    </r>
  </si>
  <si>
    <t>Konkordencia</t>
  </si>
  <si>
    <t>Diskordencia</t>
  </si>
  <si>
    <t>K+D</t>
  </si>
  <si>
    <t>P</t>
  </si>
  <si>
    <t>Q</t>
  </si>
  <si>
    <t>tk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</si>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</sst>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0" fillId="2" borderId="0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Hárok2!$B$1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Hárok2!$A$2:$A$21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Hárok2!$B$2:$B$21</c:f>
              <c:numCache>
                <c:formatCode>General</c:formatCode>
                <c:ptCount val="20"/>
                <c:pt idx="0">
                  <c:v>61542</c:v>
                </c:pt>
                <c:pt idx="1">
                  <c:v>81546</c:v>
                </c:pt>
                <c:pt idx="2">
                  <c:v>32541</c:v>
                </c:pt>
                <c:pt idx="3">
                  <c:v>33211</c:v>
                </c:pt>
                <c:pt idx="4">
                  <c:v>71456</c:v>
                </c:pt>
                <c:pt idx="5">
                  <c:v>44569</c:v>
                </c:pt>
                <c:pt idx="6">
                  <c:v>37512</c:v>
                </c:pt>
                <c:pt idx="7">
                  <c:v>87981</c:v>
                </c:pt>
                <c:pt idx="8">
                  <c:v>55783</c:v>
                </c:pt>
                <c:pt idx="9">
                  <c:v>42136</c:v>
                </c:pt>
                <c:pt idx="10">
                  <c:v>49863</c:v>
                </c:pt>
                <c:pt idx="11">
                  <c:v>47562</c:v>
                </c:pt>
                <c:pt idx="12">
                  <c:v>39862</c:v>
                </c:pt>
                <c:pt idx="13">
                  <c:v>59632</c:v>
                </c:pt>
                <c:pt idx="14">
                  <c:v>32697</c:v>
                </c:pt>
                <c:pt idx="15">
                  <c:v>432561</c:v>
                </c:pt>
                <c:pt idx="16">
                  <c:v>36521</c:v>
                </c:pt>
                <c:pt idx="17">
                  <c:v>245103</c:v>
                </c:pt>
                <c:pt idx="18">
                  <c:v>91453</c:v>
                </c:pt>
                <c:pt idx="19">
                  <c:v>92531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DB-40A4-9CA7-9190A9C3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20160"/>
        <c:axId val="123735576"/>
      </c:scatterChart>
      <c:valAx>
        <c:axId val="123720160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3735576"/>
        <c:crosses val="autoZero"/>
        <c:crossBetween val="midCat"/>
      </c:valAx>
      <c:valAx>
        <c:axId val="12373557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372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8</xdr:row>
      <xdr:rowOff>61912</xdr:rowOff>
    </xdr:from>
    <xdr:to>
      <xdr:col>13</xdr:col>
      <xdr:colOff>133350</xdr:colOff>
      <xdr:row>22</xdr:row>
      <xdr:rowOff>138112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UDENT" refreshedDate="42807.588061458337" createdVersion="3" refreshedVersion="3" minRefreshableVersion="3" recordCount="20">
  <cacheSource type="worksheet">
    <worksheetSource ref="A1:B21" sheet="Hárok4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veľké mesto"/>
        <s v="malé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0"/>
  </r>
  <r>
    <x v="0"/>
    <x v="0"/>
  </r>
  <r>
    <x v="1"/>
    <x v="1"/>
  </r>
  <r>
    <x v="1"/>
    <x v="1"/>
  </r>
  <r>
    <x v="1"/>
    <x v="1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2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workbookViewId="0">
      <selection activeCell="I28" sqref="I28"/>
    </sheetView>
  </sheetViews>
  <sheetFormatPr defaultRowHeight="15" x14ac:dyDescent="0.25"/>
  <cols>
    <col min="1" max="1" width="18.28515625" bestFit="1" customWidth="1"/>
    <col min="3" max="3" width="14" customWidth="1"/>
    <col min="4" max="4" width="17" customWidth="1"/>
    <col min="5" max="5" width="14.5703125" customWidth="1"/>
    <col min="6" max="6" width="20" customWidth="1"/>
    <col min="7" max="7" width="17.7109375" customWidth="1"/>
    <col min="8" max="9" width="20" customWidth="1"/>
  </cols>
  <sheetData>
    <row r="1" spans="1:8" x14ac:dyDescent="0.25">
      <c r="A1" s="1" t="s">
        <v>140</v>
      </c>
      <c r="B1" s="1" t="s">
        <v>141</v>
      </c>
      <c r="C1" s="1" t="s">
        <v>143</v>
      </c>
      <c r="D1" s="1" t="s">
        <v>142</v>
      </c>
      <c r="E1" s="1" t="s">
        <v>146</v>
      </c>
      <c r="F1" s="1" t="s">
        <v>145</v>
      </c>
      <c r="G1" s="1" t="s">
        <v>144</v>
      </c>
      <c r="H1" s="1" t="s">
        <v>147</v>
      </c>
    </row>
    <row r="2" spans="1:8" x14ac:dyDescent="0.25">
      <c r="A2" t="s">
        <v>8</v>
      </c>
      <c r="B2">
        <v>8875422</v>
      </c>
      <c r="C2" s="2">
        <v>55332</v>
      </c>
      <c r="D2">
        <f>RANK(C2,$C$2:$C$21)</f>
        <v>9</v>
      </c>
      <c r="E2" t="str">
        <f>IF(D2&lt;11,"veľké mesto","malé mesto")</f>
        <v>veľké mesto</v>
      </c>
      <c r="F2">
        <v>61542</v>
      </c>
      <c r="G2">
        <f>RANK(F2,$F$2:$F$21)</f>
        <v>8</v>
      </c>
      <c r="H2" t="str">
        <f>IF(G2&lt;11,"veľké mesto","malé mesto")</f>
        <v>veľké mesto</v>
      </c>
    </row>
    <row r="3" spans="1:8" x14ac:dyDescent="0.25">
      <c r="A3" t="s">
        <v>4</v>
      </c>
      <c r="B3">
        <v>8824728</v>
      </c>
      <c r="C3" s="2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>
        <v>81546</v>
      </c>
      <c r="G3">
        <f t="shared" ref="G3:G21" si="2">RANK(F3,$F$2:$F$21)</f>
        <v>6</v>
      </c>
      <c r="H3" t="str">
        <f t="shared" ref="H3:H21" si="3">IF(G3&lt;11,"veľké mesto","malé mesto")</f>
        <v>veľké mesto</v>
      </c>
    </row>
    <row r="4" spans="1:8" x14ac:dyDescent="0.25">
      <c r="A4" t="s">
        <v>15</v>
      </c>
      <c r="B4">
        <v>8378117</v>
      </c>
      <c r="C4" s="2">
        <v>37472</v>
      </c>
      <c r="D4">
        <f t="shared" si="0"/>
        <v>16</v>
      </c>
      <c r="E4" t="str">
        <f t="shared" si="1"/>
        <v>malé mesto</v>
      </c>
      <c r="F4">
        <v>32541</v>
      </c>
      <c r="G4">
        <f t="shared" si="2"/>
        <v>20</v>
      </c>
      <c r="H4" t="str">
        <f t="shared" si="3"/>
        <v>malé mesto</v>
      </c>
    </row>
    <row r="5" spans="1:8" x14ac:dyDescent="0.25">
      <c r="A5" t="s">
        <v>16</v>
      </c>
      <c r="B5">
        <v>8123071</v>
      </c>
      <c r="C5" s="2">
        <v>34190</v>
      </c>
      <c r="D5">
        <f t="shared" si="0"/>
        <v>17</v>
      </c>
      <c r="E5" t="str">
        <f t="shared" si="1"/>
        <v>malé mesto</v>
      </c>
      <c r="F5">
        <v>33211</v>
      </c>
      <c r="G5">
        <f t="shared" si="2"/>
        <v>18</v>
      </c>
      <c r="H5" t="str">
        <f t="shared" si="3"/>
        <v>malé mesto</v>
      </c>
    </row>
    <row r="6" spans="1:8" x14ac:dyDescent="0.25">
      <c r="A6" t="s">
        <v>6</v>
      </c>
      <c r="B6">
        <v>7904541</v>
      </c>
      <c r="C6" s="2">
        <v>65536</v>
      </c>
      <c r="D6">
        <f t="shared" si="0"/>
        <v>7</v>
      </c>
      <c r="E6" t="str">
        <f t="shared" si="1"/>
        <v>veľké mesto</v>
      </c>
      <c r="F6">
        <v>71456</v>
      </c>
      <c r="G6">
        <f t="shared" si="2"/>
        <v>7</v>
      </c>
      <c r="H6" t="str">
        <f t="shared" si="3"/>
        <v>veľké mesto</v>
      </c>
    </row>
    <row r="7" spans="1:8" x14ac:dyDescent="0.25">
      <c r="A7" t="s">
        <v>11</v>
      </c>
      <c r="B7">
        <v>7896151</v>
      </c>
      <c r="C7" s="2">
        <v>42688</v>
      </c>
      <c r="D7">
        <f t="shared" si="0"/>
        <v>12</v>
      </c>
      <c r="E7" t="str">
        <f t="shared" si="1"/>
        <v>malé mesto</v>
      </c>
      <c r="F7">
        <v>44569</v>
      </c>
      <c r="G7">
        <f t="shared" si="2"/>
        <v>13</v>
      </c>
      <c r="H7" t="str">
        <f t="shared" si="3"/>
        <v>malé mesto</v>
      </c>
    </row>
    <row r="8" spans="1:8" x14ac:dyDescent="0.25">
      <c r="A8" t="s">
        <v>18</v>
      </c>
      <c r="B8">
        <v>7241891</v>
      </c>
      <c r="C8" s="2">
        <v>33548</v>
      </c>
      <c r="D8">
        <f t="shared" si="0"/>
        <v>19</v>
      </c>
      <c r="E8" t="str">
        <f t="shared" si="1"/>
        <v>malé mesto</v>
      </c>
      <c r="F8">
        <v>37512</v>
      </c>
      <c r="G8">
        <f t="shared" si="2"/>
        <v>16</v>
      </c>
      <c r="H8" t="str">
        <f t="shared" si="3"/>
        <v>malé mesto</v>
      </c>
    </row>
    <row r="9" spans="1:8" x14ac:dyDescent="0.25">
      <c r="A9" t="s">
        <v>5</v>
      </c>
      <c r="B9">
        <v>7147133</v>
      </c>
      <c r="C9" s="2">
        <v>77374</v>
      </c>
      <c r="D9">
        <f t="shared" si="0"/>
        <v>6</v>
      </c>
      <c r="E9" t="str">
        <f t="shared" si="1"/>
        <v>veľké mesto</v>
      </c>
      <c r="F9">
        <v>87981</v>
      </c>
      <c r="G9">
        <f t="shared" si="2"/>
        <v>5</v>
      </c>
      <c r="H9" t="str">
        <f t="shared" si="3"/>
        <v>veľké mesto</v>
      </c>
    </row>
    <row r="10" spans="1:8" x14ac:dyDescent="0.25">
      <c r="A10" t="s">
        <v>9</v>
      </c>
      <c r="B10">
        <v>6763090</v>
      </c>
      <c r="C10" s="2">
        <v>51750</v>
      </c>
      <c r="D10">
        <f t="shared" si="0"/>
        <v>10</v>
      </c>
      <c r="E10" t="str">
        <f t="shared" si="1"/>
        <v>veľké mesto</v>
      </c>
      <c r="F10">
        <v>55783</v>
      </c>
      <c r="G10">
        <f t="shared" si="2"/>
        <v>10</v>
      </c>
      <c r="H10" t="str">
        <f t="shared" si="3"/>
        <v>veľké mesto</v>
      </c>
    </row>
    <row r="11" spans="1:8" x14ac:dyDescent="0.25">
      <c r="A11" t="s">
        <v>12</v>
      </c>
      <c r="B11">
        <v>6114662</v>
      </c>
      <c r="C11" s="2">
        <v>40075</v>
      </c>
      <c r="D11">
        <f t="shared" si="0"/>
        <v>13</v>
      </c>
      <c r="E11" t="str">
        <f t="shared" si="1"/>
        <v>malé mesto</v>
      </c>
      <c r="F11">
        <v>42136</v>
      </c>
      <c r="G11">
        <f t="shared" si="2"/>
        <v>14</v>
      </c>
      <c r="H11" t="str">
        <f t="shared" si="3"/>
        <v>malé mesto</v>
      </c>
    </row>
    <row r="12" spans="1:8" x14ac:dyDescent="0.25">
      <c r="A12" t="s">
        <v>10</v>
      </c>
      <c r="B12">
        <v>5430903</v>
      </c>
      <c r="C12" s="2">
        <v>46830</v>
      </c>
      <c r="D12">
        <f t="shared" si="0"/>
        <v>11</v>
      </c>
      <c r="E12" t="str">
        <f t="shared" si="1"/>
        <v>malé mesto</v>
      </c>
      <c r="F12">
        <v>49863</v>
      </c>
      <c r="G12">
        <f t="shared" si="2"/>
        <v>11</v>
      </c>
      <c r="H12" t="str">
        <f t="shared" si="3"/>
        <v>malé mesto</v>
      </c>
    </row>
    <row r="13" spans="1:8" x14ac:dyDescent="0.25">
      <c r="A13" t="s">
        <v>13</v>
      </c>
      <c r="B13">
        <v>5167713</v>
      </c>
      <c r="C13" s="2">
        <v>39351</v>
      </c>
      <c r="D13">
        <f t="shared" si="0"/>
        <v>14</v>
      </c>
      <c r="E13" t="str">
        <f t="shared" si="1"/>
        <v>malé mesto</v>
      </c>
      <c r="F13">
        <v>47562</v>
      </c>
      <c r="G13">
        <f t="shared" si="2"/>
        <v>12</v>
      </c>
      <c r="H13" t="str">
        <f t="shared" si="3"/>
        <v>malé mesto</v>
      </c>
    </row>
    <row r="14" spans="1:8" x14ac:dyDescent="0.25">
      <c r="A14" t="s">
        <v>17</v>
      </c>
      <c r="B14">
        <v>3659324</v>
      </c>
      <c r="C14" s="2">
        <v>33660</v>
      </c>
      <c r="D14">
        <f t="shared" si="0"/>
        <v>18</v>
      </c>
      <c r="E14" t="str">
        <f t="shared" si="1"/>
        <v>malé mesto</v>
      </c>
      <c r="F14">
        <v>39862</v>
      </c>
      <c r="G14">
        <f t="shared" si="2"/>
        <v>15</v>
      </c>
      <c r="H14" t="str">
        <f t="shared" si="3"/>
        <v>malé mesto</v>
      </c>
    </row>
    <row r="15" spans="1:8" x14ac:dyDescent="0.25">
      <c r="A15" t="s">
        <v>7</v>
      </c>
      <c r="B15">
        <v>3016294</v>
      </c>
      <c r="C15" s="2">
        <v>55593</v>
      </c>
      <c r="D15">
        <f t="shared" si="0"/>
        <v>8</v>
      </c>
      <c r="E15" t="str">
        <f t="shared" si="1"/>
        <v>veľké mesto</v>
      </c>
      <c r="F15">
        <v>59632</v>
      </c>
      <c r="G15">
        <f t="shared" si="2"/>
        <v>9</v>
      </c>
      <c r="H15" t="str">
        <f t="shared" si="3"/>
        <v>veľké mesto</v>
      </c>
    </row>
    <row r="16" spans="1:8" x14ac:dyDescent="0.25">
      <c r="A16" t="s">
        <v>19</v>
      </c>
      <c r="B16">
        <v>2971593</v>
      </c>
      <c r="C16" s="2">
        <v>32699</v>
      </c>
      <c r="D16">
        <f t="shared" si="0"/>
        <v>20</v>
      </c>
      <c r="E16" t="str">
        <f t="shared" si="1"/>
        <v>malé mesto</v>
      </c>
      <c r="F16">
        <v>32697</v>
      </c>
      <c r="G16">
        <f t="shared" si="2"/>
        <v>19</v>
      </c>
      <c r="H16" t="str">
        <f t="shared" si="3"/>
        <v>malé mesto</v>
      </c>
    </row>
    <row r="17" spans="1:8" x14ac:dyDescent="0.25">
      <c r="A17" t="s">
        <v>0</v>
      </c>
      <c r="B17">
        <v>2659218</v>
      </c>
      <c r="C17" s="2">
        <v>425923</v>
      </c>
      <c r="D17">
        <f t="shared" si="0"/>
        <v>1</v>
      </c>
      <c r="E17" t="str">
        <f t="shared" si="1"/>
        <v>veľké mesto</v>
      </c>
      <c r="F17">
        <v>432561</v>
      </c>
      <c r="G17">
        <f t="shared" si="2"/>
        <v>1</v>
      </c>
      <c r="H17" t="str">
        <f t="shared" si="3"/>
        <v>veľké mesto</v>
      </c>
    </row>
    <row r="18" spans="1:8" x14ac:dyDescent="0.25">
      <c r="A18" t="s">
        <v>14</v>
      </c>
      <c r="B18">
        <v>2379454</v>
      </c>
      <c r="C18" s="2">
        <v>38486</v>
      </c>
      <c r="D18">
        <f t="shared" si="0"/>
        <v>15</v>
      </c>
      <c r="E18" t="str">
        <f t="shared" si="1"/>
        <v>malé mesto</v>
      </c>
      <c r="F18">
        <v>36521</v>
      </c>
      <c r="G18">
        <f t="shared" si="2"/>
        <v>17</v>
      </c>
      <c r="H18" t="str">
        <f t="shared" si="3"/>
        <v>malé mesto</v>
      </c>
    </row>
    <row r="19" spans="1:8" x14ac:dyDescent="0.25">
      <c r="A19" t="s">
        <v>1</v>
      </c>
      <c r="B19">
        <v>2174586</v>
      </c>
      <c r="C19" s="2">
        <v>239141</v>
      </c>
      <c r="D19">
        <f t="shared" si="0"/>
        <v>2</v>
      </c>
      <c r="E19" t="str">
        <f t="shared" si="1"/>
        <v>veľké mesto</v>
      </c>
      <c r="F19">
        <v>245103</v>
      </c>
      <c r="G19">
        <f t="shared" si="2"/>
        <v>2</v>
      </c>
      <c r="H19" t="str">
        <f t="shared" si="3"/>
        <v>veľké mesto</v>
      </c>
    </row>
    <row r="20" spans="1:8" x14ac:dyDescent="0.25">
      <c r="A20" t="s">
        <v>3</v>
      </c>
      <c r="B20">
        <v>2121879</v>
      </c>
      <c r="C20" s="2">
        <v>81041</v>
      </c>
      <c r="D20">
        <f t="shared" si="0"/>
        <v>4</v>
      </c>
      <c r="E20" t="str">
        <f t="shared" si="1"/>
        <v>veľké mesto</v>
      </c>
      <c r="F20">
        <v>91453</v>
      </c>
      <c r="G20">
        <f t="shared" si="2"/>
        <v>4</v>
      </c>
      <c r="H20" t="str">
        <f t="shared" si="3"/>
        <v>veľké mesto</v>
      </c>
    </row>
    <row r="21" spans="1:8" x14ac:dyDescent="0.25">
      <c r="A21" t="s">
        <v>2</v>
      </c>
      <c r="B21">
        <v>1803107</v>
      </c>
      <c r="C21" s="2">
        <v>89618</v>
      </c>
      <c r="D21">
        <f t="shared" si="0"/>
        <v>3</v>
      </c>
      <c r="E21" t="str">
        <f t="shared" si="1"/>
        <v>veľké mesto</v>
      </c>
      <c r="F21">
        <v>92531</v>
      </c>
      <c r="G21">
        <f t="shared" si="2"/>
        <v>3</v>
      </c>
      <c r="H21" t="str">
        <f t="shared" si="3"/>
        <v>veľké mesto</v>
      </c>
    </row>
    <row r="23" spans="1:8" x14ac:dyDescent="0.25">
      <c r="A23" t="s">
        <v>20</v>
      </c>
      <c r="B23">
        <f t="shared" ref="B23:B54" ca="1" si="4">RANDBETWEEN(1000000,9999999)</f>
        <v>7176046</v>
      </c>
      <c r="C23">
        <v>31461</v>
      </c>
    </row>
    <row r="24" spans="1:8" x14ac:dyDescent="0.25">
      <c r="A24" t="s">
        <v>21</v>
      </c>
      <c r="B24">
        <f t="shared" ca="1" si="4"/>
        <v>6671130</v>
      </c>
      <c r="C24">
        <v>28120</v>
      </c>
    </row>
    <row r="25" spans="1:8" x14ac:dyDescent="0.25">
      <c r="A25" t="s">
        <v>22</v>
      </c>
      <c r="B25">
        <f t="shared" ca="1" si="4"/>
        <v>5497051</v>
      </c>
      <c r="C25">
        <v>27777</v>
      </c>
    </row>
    <row r="26" spans="1:8" x14ac:dyDescent="0.25">
      <c r="A26" t="s">
        <v>23</v>
      </c>
      <c r="B26">
        <f t="shared" ca="1" si="4"/>
        <v>5555292</v>
      </c>
      <c r="C26">
        <v>27077</v>
      </c>
    </row>
    <row r="27" spans="1:8" x14ac:dyDescent="0.25">
      <c r="A27" t="s">
        <v>24</v>
      </c>
      <c r="B27">
        <f t="shared" ca="1" si="4"/>
        <v>4967975</v>
      </c>
      <c r="C27">
        <v>25842</v>
      </c>
    </row>
    <row r="28" spans="1:8" x14ac:dyDescent="0.25">
      <c r="A28" t="s">
        <v>26</v>
      </c>
      <c r="B28">
        <f t="shared" ca="1" si="4"/>
        <v>6929232</v>
      </c>
      <c r="C28">
        <v>24557</v>
      </c>
    </row>
    <row r="29" spans="1:8" x14ac:dyDescent="0.25">
      <c r="A29" t="s">
        <v>25</v>
      </c>
      <c r="B29">
        <f t="shared" ca="1" si="4"/>
        <v>7085083</v>
      </c>
      <c r="C29">
        <v>24431</v>
      </c>
    </row>
    <row r="30" spans="1:8" x14ac:dyDescent="0.25">
      <c r="A30" t="s">
        <v>27</v>
      </c>
      <c r="B30">
        <f t="shared" ca="1" si="4"/>
        <v>6183970</v>
      </c>
      <c r="C30">
        <v>24262</v>
      </c>
    </row>
    <row r="31" spans="1:8" x14ac:dyDescent="0.25">
      <c r="A31" t="s">
        <v>28</v>
      </c>
      <c r="B31">
        <f t="shared" ca="1" si="4"/>
        <v>2627351</v>
      </c>
      <c r="C31">
        <v>24134</v>
      </c>
    </row>
    <row r="32" spans="1:8" x14ac:dyDescent="0.25">
      <c r="A32" t="s">
        <v>29</v>
      </c>
      <c r="B32">
        <f t="shared" ca="1" si="4"/>
        <v>5231034</v>
      </c>
      <c r="C32">
        <v>22999</v>
      </c>
    </row>
    <row r="33" spans="1:3" x14ac:dyDescent="0.25">
      <c r="A33" t="s">
        <v>30</v>
      </c>
      <c r="B33">
        <f t="shared" ca="1" si="4"/>
        <v>8078153</v>
      </c>
      <c r="C33">
        <v>22682</v>
      </c>
    </row>
    <row r="34" spans="1:3" x14ac:dyDescent="0.25">
      <c r="A34" t="s">
        <v>32</v>
      </c>
      <c r="B34">
        <f t="shared" ca="1" si="4"/>
        <v>3494805</v>
      </c>
      <c r="C34">
        <v>22641</v>
      </c>
    </row>
    <row r="35" spans="1:3" x14ac:dyDescent="0.25">
      <c r="A35" t="s">
        <v>33</v>
      </c>
      <c r="B35">
        <f t="shared" ca="1" si="4"/>
        <v>7546605</v>
      </c>
      <c r="C35">
        <v>22633</v>
      </c>
    </row>
    <row r="36" spans="1:3" x14ac:dyDescent="0.25">
      <c r="A36" t="s">
        <v>31</v>
      </c>
      <c r="B36">
        <f t="shared" ca="1" si="4"/>
        <v>4279768</v>
      </c>
      <c r="C36">
        <v>22464</v>
      </c>
    </row>
    <row r="37" spans="1:3" x14ac:dyDescent="0.25">
      <c r="A37" t="s">
        <v>34</v>
      </c>
      <c r="B37">
        <f t="shared" ca="1" si="4"/>
        <v>6861212</v>
      </c>
      <c r="C37">
        <v>21933</v>
      </c>
    </row>
    <row r="38" spans="1:3" x14ac:dyDescent="0.25">
      <c r="A38" t="s">
        <v>35</v>
      </c>
      <c r="B38">
        <f t="shared" ca="1" si="4"/>
        <v>2469735</v>
      </c>
      <c r="C38">
        <v>21148</v>
      </c>
    </row>
    <row r="39" spans="1:3" x14ac:dyDescent="0.25">
      <c r="A39" t="s">
        <v>36</v>
      </c>
      <c r="B39">
        <f t="shared" ca="1" si="4"/>
        <v>9803035</v>
      </c>
      <c r="C39">
        <v>20402</v>
      </c>
    </row>
    <row r="40" spans="1:3" x14ac:dyDescent="0.25">
      <c r="A40" t="s">
        <v>38</v>
      </c>
      <c r="B40">
        <f t="shared" ca="1" si="4"/>
        <v>3639077</v>
      </c>
      <c r="C40">
        <v>20099</v>
      </c>
    </row>
    <row r="41" spans="1:3" x14ac:dyDescent="0.25">
      <c r="A41" t="s">
        <v>37</v>
      </c>
      <c r="B41">
        <f t="shared" ca="1" si="4"/>
        <v>4985732</v>
      </c>
      <c r="C41">
        <v>20031</v>
      </c>
    </row>
    <row r="42" spans="1:3" x14ac:dyDescent="0.25">
      <c r="A42" t="s">
        <v>40</v>
      </c>
      <c r="B42">
        <f t="shared" ca="1" si="4"/>
        <v>8273095</v>
      </c>
      <c r="C42">
        <v>19301</v>
      </c>
    </row>
    <row r="43" spans="1:3" x14ac:dyDescent="0.25">
      <c r="A43" t="s">
        <v>39</v>
      </c>
      <c r="B43">
        <f t="shared" ca="1" si="4"/>
        <v>9356703</v>
      </c>
      <c r="C43">
        <v>19291</v>
      </c>
    </row>
    <row r="44" spans="1:3" x14ac:dyDescent="0.25">
      <c r="A44" t="s">
        <v>43</v>
      </c>
      <c r="B44">
        <f t="shared" ca="1" si="4"/>
        <v>8509713</v>
      </c>
      <c r="C44">
        <v>19086</v>
      </c>
    </row>
    <row r="45" spans="1:3" x14ac:dyDescent="0.25">
      <c r="A45" t="s">
        <v>41</v>
      </c>
      <c r="B45">
        <f t="shared" ca="1" si="4"/>
        <v>9088985</v>
      </c>
      <c r="C45">
        <v>18995</v>
      </c>
    </row>
    <row r="46" spans="1:3" x14ac:dyDescent="0.25">
      <c r="A46" t="s">
        <v>42</v>
      </c>
      <c r="B46">
        <f t="shared" ca="1" si="4"/>
        <v>2608462</v>
      </c>
      <c r="C46">
        <v>18606</v>
      </c>
    </row>
    <row r="47" spans="1:3" x14ac:dyDescent="0.25">
      <c r="A47" t="s">
        <v>44</v>
      </c>
      <c r="B47">
        <f t="shared" ca="1" si="4"/>
        <v>6284964</v>
      </c>
      <c r="C47">
        <v>17923</v>
      </c>
    </row>
    <row r="48" spans="1:3" x14ac:dyDescent="0.25">
      <c r="A48" t="s">
        <v>46</v>
      </c>
      <c r="B48">
        <f t="shared" ca="1" si="4"/>
        <v>6820445</v>
      </c>
      <c r="C48">
        <v>17357</v>
      </c>
    </row>
    <row r="49" spans="1:3" x14ac:dyDescent="0.25">
      <c r="A49" t="s">
        <v>45</v>
      </c>
      <c r="B49">
        <f t="shared" ca="1" si="4"/>
        <v>4368520</v>
      </c>
      <c r="C49">
        <v>17260</v>
      </c>
    </row>
    <row r="50" spans="1:3" x14ac:dyDescent="0.25">
      <c r="A50" t="s">
        <v>47</v>
      </c>
      <c r="B50">
        <f t="shared" ca="1" si="4"/>
        <v>2532741</v>
      </c>
      <c r="C50">
        <v>16562</v>
      </c>
    </row>
    <row r="51" spans="1:3" x14ac:dyDescent="0.25">
      <c r="A51" t="s">
        <v>48</v>
      </c>
      <c r="B51">
        <f t="shared" ca="1" si="4"/>
        <v>5765572</v>
      </c>
      <c r="C51">
        <v>16333</v>
      </c>
    </row>
    <row r="52" spans="1:3" x14ac:dyDescent="0.25">
      <c r="A52" t="s">
        <v>49</v>
      </c>
      <c r="B52">
        <f t="shared" ca="1" si="4"/>
        <v>2761465</v>
      </c>
      <c r="C52">
        <v>15814</v>
      </c>
    </row>
    <row r="53" spans="1:3" x14ac:dyDescent="0.25">
      <c r="A53" t="s">
        <v>50</v>
      </c>
      <c r="B53">
        <f t="shared" ca="1" si="4"/>
        <v>4003915</v>
      </c>
      <c r="C53">
        <v>15229</v>
      </c>
    </row>
    <row r="54" spans="1:3" x14ac:dyDescent="0.25">
      <c r="A54" t="s">
        <v>51</v>
      </c>
      <c r="B54">
        <f t="shared" ca="1" si="4"/>
        <v>9669983</v>
      </c>
      <c r="C54">
        <v>15054</v>
      </c>
    </row>
    <row r="55" spans="1:3" x14ac:dyDescent="0.25">
      <c r="A55" t="s">
        <v>54</v>
      </c>
      <c r="B55">
        <f t="shared" ref="B55:B86" ca="1" si="5">RANDBETWEEN(1000000,9999999)</f>
        <v>8209228</v>
      </c>
      <c r="C55">
        <v>14914</v>
      </c>
    </row>
    <row r="56" spans="1:3" x14ac:dyDescent="0.25">
      <c r="A56" t="s">
        <v>52</v>
      </c>
      <c r="B56">
        <f t="shared" ca="1" si="5"/>
        <v>7268434</v>
      </c>
      <c r="C56">
        <v>14845</v>
      </c>
    </row>
    <row r="57" spans="1:3" x14ac:dyDescent="0.25">
      <c r="A57" t="s">
        <v>53</v>
      </c>
      <c r="B57">
        <f t="shared" ca="1" si="5"/>
        <v>1893304</v>
      </c>
      <c r="C57">
        <v>14800</v>
      </c>
    </row>
    <row r="58" spans="1:3" x14ac:dyDescent="0.25">
      <c r="A58" t="s">
        <v>55</v>
      </c>
      <c r="B58">
        <f t="shared" ca="1" si="5"/>
        <v>7163031</v>
      </c>
      <c r="C58">
        <v>13303</v>
      </c>
    </row>
    <row r="59" spans="1:3" x14ac:dyDescent="0.25">
      <c r="A59" t="s">
        <v>56</v>
      </c>
      <c r="B59">
        <f t="shared" ca="1" si="5"/>
        <v>1763715</v>
      </c>
      <c r="C59">
        <v>12709</v>
      </c>
    </row>
    <row r="60" spans="1:3" x14ac:dyDescent="0.25">
      <c r="A60" t="s">
        <v>57</v>
      </c>
      <c r="B60">
        <f t="shared" ca="1" si="5"/>
        <v>4102329</v>
      </c>
      <c r="C60">
        <v>12344</v>
      </c>
    </row>
    <row r="61" spans="1:3" x14ac:dyDescent="0.25">
      <c r="A61" t="s">
        <v>58</v>
      </c>
      <c r="B61">
        <f t="shared" ca="1" si="5"/>
        <v>2106673</v>
      </c>
      <c r="C61">
        <v>12119</v>
      </c>
    </row>
    <row r="62" spans="1:3" x14ac:dyDescent="0.25">
      <c r="A62" t="s">
        <v>59</v>
      </c>
      <c r="B62">
        <f t="shared" ca="1" si="5"/>
        <v>7645156</v>
      </c>
      <c r="C62">
        <v>11831</v>
      </c>
    </row>
    <row r="63" spans="1:3" x14ac:dyDescent="0.25">
      <c r="A63" t="s">
        <v>60</v>
      </c>
      <c r="B63">
        <f t="shared" ca="1" si="5"/>
        <v>8197802</v>
      </c>
      <c r="C63">
        <v>11656</v>
      </c>
    </row>
    <row r="64" spans="1:3" x14ac:dyDescent="0.25">
      <c r="A64" t="s">
        <v>61</v>
      </c>
      <c r="B64">
        <f t="shared" ca="1" si="5"/>
        <v>6754455</v>
      </c>
      <c r="C64">
        <v>11320</v>
      </c>
    </row>
    <row r="65" spans="1:3" x14ac:dyDescent="0.25">
      <c r="A65" t="s">
        <v>63</v>
      </c>
      <c r="B65">
        <f t="shared" ca="1" si="5"/>
        <v>6802756</v>
      </c>
      <c r="C65">
        <v>11293</v>
      </c>
    </row>
    <row r="66" spans="1:3" x14ac:dyDescent="0.25">
      <c r="A66" t="s">
        <v>62</v>
      </c>
      <c r="B66">
        <f t="shared" ca="1" si="5"/>
        <v>1126426</v>
      </c>
      <c r="C66">
        <v>11206</v>
      </c>
    </row>
    <row r="67" spans="1:3" x14ac:dyDescent="0.25">
      <c r="A67" t="s">
        <v>65</v>
      </c>
      <c r="B67">
        <f t="shared" ca="1" si="5"/>
        <v>7120674</v>
      </c>
      <c r="C67">
        <v>11149</v>
      </c>
    </row>
    <row r="68" spans="1:3" x14ac:dyDescent="0.25">
      <c r="A68" t="s">
        <v>64</v>
      </c>
      <c r="B68">
        <f t="shared" ca="1" si="5"/>
        <v>3282122</v>
      </c>
      <c r="C68">
        <v>11147</v>
      </c>
    </row>
    <row r="69" spans="1:3" x14ac:dyDescent="0.25">
      <c r="A69" t="s">
        <v>69</v>
      </c>
      <c r="B69">
        <f t="shared" ca="1" si="5"/>
        <v>6661834</v>
      </c>
      <c r="C69">
        <v>11099</v>
      </c>
    </row>
    <row r="70" spans="1:3" x14ac:dyDescent="0.25">
      <c r="A70" t="s">
        <v>67</v>
      </c>
      <c r="B70">
        <f t="shared" ca="1" si="5"/>
        <v>7076862</v>
      </c>
      <c r="C70">
        <v>10694</v>
      </c>
    </row>
    <row r="71" spans="1:3" x14ac:dyDescent="0.25">
      <c r="A71" t="s">
        <v>66</v>
      </c>
      <c r="B71">
        <f t="shared" ca="1" si="5"/>
        <v>5019627</v>
      </c>
      <c r="C71">
        <v>10669</v>
      </c>
    </row>
    <row r="72" spans="1:3" x14ac:dyDescent="0.25">
      <c r="A72" t="s">
        <v>68</v>
      </c>
      <c r="B72">
        <f t="shared" ca="1" si="5"/>
        <v>4748630</v>
      </c>
      <c r="C72">
        <v>10599</v>
      </c>
    </row>
    <row r="73" spans="1:3" x14ac:dyDescent="0.25">
      <c r="A73" t="s">
        <v>70</v>
      </c>
      <c r="B73">
        <f t="shared" ca="1" si="5"/>
        <v>3466430</v>
      </c>
      <c r="C73">
        <v>10465</v>
      </c>
    </row>
    <row r="74" spans="1:3" x14ac:dyDescent="0.25">
      <c r="A74" t="s">
        <v>71</v>
      </c>
      <c r="B74">
        <f t="shared" ca="1" si="5"/>
        <v>5165647</v>
      </c>
      <c r="C74">
        <v>10193</v>
      </c>
    </row>
    <row r="75" spans="1:3" x14ac:dyDescent="0.25">
      <c r="A75" t="s">
        <v>72</v>
      </c>
      <c r="B75">
        <f t="shared" ca="1" si="5"/>
        <v>7163787</v>
      </c>
      <c r="C75">
        <v>9892</v>
      </c>
    </row>
    <row r="76" spans="1:3" x14ac:dyDescent="0.25">
      <c r="A76" t="s">
        <v>73</v>
      </c>
      <c r="B76">
        <f t="shared" ca="1" si="5"/>
        <v>2152487</v>
      </c>
      <c r="C76">
        <v>9215</v>
      </c>
    </row>
    <row r="77" spans="1:3" x14ac:dyDescent="0.25">
      <c r="A77" t="s">
        <v>74</v>
      </c>
      <c r="B77">
        <f t="shared" ca="1" si="5"/>
        <v>5353836</v>
      </c>
      <c r="C77">
        <v>9105</v>
      </c>
    </row>
    <row r="78" spans="1:3" x14ac:dyDescent="0.25">
      <c r="A78" t="s">
        <v>75</v>
      </c>
      <c r="B78">
        <f t="shared" ca="1" si="5"/>
        <v>9916728</v>
      </c>
      <c r="C78">
        <v>9003</v>
      </c>
    </row>
    <row r="79" spans="1:3" x14ac:dyDescent="0.25">
      <c r="A79" t="s">
        <v>76</v>
      </c>
      <c r="B79">
        <f t="shared" ca="1" si="5"/>
        <v>2189234</v>
      </c>
      <c r="C79">
        <v>8934</v>
      </c>
    </row>
    <row r="80" spans="1:3" x14ac:dyDescent="0.25">
      <c r="A80" t="s">
        <v>77</v>
      </c>
      <c r="B80">
        <f t="shared" ca="1" si="5"/>
        <v>5924757</v>
      </c>
      <c r="C80">
        <v>8848</v>
      </c>
    </row>
    <row r="81" spans="1:3" x14ac:dyDescent="0.25">
      <c r="A81" t="s">
        <v>78</v>
      </c>
      <c r="B81">
        <f t="shared" ca="1" si="5"/>
        <v>7606608</v>
      </c>
      <c r="C81">
        <v>8731</v>
      </c>
    </row>
    <row r="82" spans="1:3" x14ac:dyDescent="0.25">
      <c r="A82" t="s">
        <v>139</v>
      </c>
      <c r="B82">
        <f t="shared" ca="1" si="5"/>
        <v>6005989</v>
      </c>
      <c r="C82">
        <v>8678</v>
      </c>
    </row>
    <row r="83" spans="1:3" x14ac:dyDescent="0.25">
      <c r="A83" t="s">
        <v>79</v>
      </c>
      <c r="B83">
        <f t="shared" ca="1" si="5"/>
        <v>5957160</v>
      </c>
      <c r="C83">
        <v>8419</v>
      </c>
    </row>
    <row r="84" spans="1:3" x14ac:dyDescent="0.25">
      <c r="A84" t="s">
        <v>80</v>
      </c>
      <c r="B84">
        <f t="shared" ca="1" si="5"/>
        <v>8647284</v>
      </c>
      <c r="C84">
        <v>7944</v>
      </c>
    </row>
    <row r="85" spans="1:3" x14ac:dyDescent="0.25">
      <c r="A85" t="s">
        <v>81</v>
      </c>
      <c r="B85">
        <f t="shared" ca="1" si="5"/>
        <v>6592546</v>
      </c>
      <c r="C85">
        <v>7882</v>
      </c>
    </row>
    <row r="86" spans="1:3" x14ac:dyDescent="0.25">
      <c r="A86" t="s">
        <v>83</v>
      </c>
      <c r="B86">
        <f t="shared" ca="1" si="5"/>
        <v>6452694</v>
      </c>
      <c r="C86">
        <v>7749</v>
      </c>
    </row>
    <row r="87" spans="1:3" x14ac:dyDescent="0.25">
      <c r="A87" t="s">
        <v>82</v>
      </c>
      <c r="B87">
        <f t="shared" ref="B87:B118" ca="1" si="6">RANDBETWEEN(1000000,9999999)</f>
        <v>7179887</v>
      </c>
      <c r="C87">
        <v>7748</v>
      </c>
    </row>
    <row r="88" spans="1:3" x14ac:dyDescent="0.25">
      <c r="A88" t="s">
        <v>84</v>
      </c>
      <c r="B88">
        <f t="shared" ca="1" si="6"/>
        <v>6944621</v>
      </c>
      <c r="C88">
        <v>7624</v>
      </c>
    </row>
    <row r="89" spans="1:3" x14ac:dyDescent="0.25">
      <c r="A89" t="s">
        <v>87</v>
      </c>
      <c r="B89">
        <f t="shared" ca="1" si="6"/>
        <v>3863201</v>
      </c>
      <c r="C89">
        <v>7580</v>
      </c>
    </row>
    <row r="90" spans="1:3" x14ac:dyDescent="0.25">
      <c r="A90" t="s">
        <v>88</v>
      </c>
      <c r="B90">
        <f t="shared" ca="1" si="6"/>
        <v>8703314</v>
      </c>
      <c r="C90">
        <v>7572</v>
      </c>
    </row>
    <row r="91" spans="1:3" x14ac:dyDescent="0.25">
      <c r="A91" t="s">
        <v>85</v>
      </c>
      <c r="B91">
        <f t="shared" ca="1" si="6"/>
        <v>7592349</v>
      </c>
      <c r="C91">
        <v>7568</v>
      </c>
    </row>
    <row r="92" spans="1:3" x14ac:dyDescent="0.25">
      <c r="A92" t="s">
        <v>86</v>
      </c>
      <c r="B92">
        <f t="shared" ca="1" si="6"/>
        <v>8472216</v>
      </c>
      <c r="C92">
        <v>7562</v>
      </c>
    </row>
    <row r="93" spans="1:3" x14ac:dyDescent="0.25">
      <c r="A93" t="s">
        <v>89</v>
      </c>
      <c r="B93">
        <f t="shared" ca="1" si="6"/>
        <v>8640776</v>
      </c>
      <c r="C93">
        <v>7515</v>
      </c>
    </row>
    <row r="94" spans="1:3" x14ac:dyDescent="0.25">
      <c r="A94" t="s">
        <v>90</v>
      </c>
      <c r="B94">
        <f t="shared" ca="1" si="6"/>
        <v>2737914</v>
      </c>
      <c r="C94">
        <v>7415</v>
      </c>
    </row>
    <row r="95" spans="1:3" x14ac:dyDescent="0.25">
      <c r="A95" t="s">
        <v>92</v>
      </c>
      <c r="B95">
        <f t="shared" ca="1" si="6"/>
        <v>5023162</v>
      </c>
      <c r="C95">
        <v>7396</v>
      </c>
    </row>
    <row r="96" spans="1:3" x14ac:dyDescent="0.25">
      <c r="A96" t="s">
        <v>91</v>
      </c>
      <c r="B96">
        <f t="shared" ca="1" si="6"/>
        <v>2115998</v>
      </c>
      <c r="C96">
        <v>7368</v>
      </c>
    </row>
    <row r="97" spans="1:3" x14ac:dyDescent="0.25">
      <c r="A97" t="s">
        <v>93</v>
      </c>
      <c r="B97">
        <f t="shared" ca="1" si="6"/>
        <v>8926292</v>
      </c>
      <c r="C97">
        <v>7281</v>
      </c>
    </row>
    <row r="98" spans="1:3" x14ac:dyDescent="0.25">
      <c r="A98" t="s">
        <v>94</v>
      </c>
      <c r="B98">
        <f t="shared" ca="1" si="6"/>
        <v>9918955</v>
      </c>
      <c r="C98">
        <v>6945</v>
      </c>
    </row>
    <row r="99" spans="1:3" x14ac:dyDescent="0.25">
      <c r="A99" t="s">
        <v>95</v>
      </c>
      <c r="B99">
        <f t="shared" ca="1" si="6"/>
        <v>6158857</v>
      </c>
      <c r="C99">
        <v>6807</v>
      </c>
    </row>
    <row r="100" spans="1:3" x14ac:dyDescent="0.25">
      <c r="A100" t="s">
        <v>96</v>
      </c>
      <c r="B100">
        <f t="shared" ca="1" si="6"/>
        <v>9759119</v>
      </c>
      <c r="C100">
        <v>6654</v>
      </c>
    </row>
    <row r="101" spans="1:3" x14ac:dyDescent="0.25">
      <c r="A101" t="s">
        <v>97</v>
      </c>
      <c r="B101">
        <f t="shared" ca="1" si="6"/>
        <v>5186133</v>
      </c>
      <c r="C101">
        <v>6619</v>
      </c>
    </row>
    <row r="102" spans="1:3" x14ac:dyDescent="0.25">
      <c r="A102" t="s">
        <v>99</v>
      </c>
      <c r="B102">
        <f t="shared" ca="1" si="6"/>
        <v>9923266</v>
      </c>
      <c r="C102">
        <v>6439</v>
      </c>
    </row>
    <row r="103" spans="1:3" x14ac:dyDescent="0.25">
      <c r="A103" t="s">
        <v>98</v>
      </c>
      <c r="B103">
        <f t="shared" ca="1" si="6"/>
        <v>3783657</v>
      </c>
      <c r="C103">
        <v>6418</v>
      </c>
    </row>
    <row r="104" spans="1:3" x14ac:dyDescent="0.25">
      <c r="A104" t="s">
        <v>100</v>
      </c>
      <c r="B104">
        <f t="shared" ca="1" si="6"/>
        <v>8078971</v>
      </c>
      <c r="C104">
        <v>6360</v>
      </c>
    </row>
    <row r="105" spans="1:3" x14ac:dyDescent="0.25">
      <c r="A105" t="s">
        <v>101</v>
      </c>
      <c r="B105">
        <f t="shared" ca="1" si="6"/>
        <v>3710590</v>
      </c>
      <c r="C105">
        <v>6350</v>
      </c>
    </row>
    <row r="106" spans="1:3" x14ac:dyDescent="0.25">
      <c r="A106" t="s">
        <v>103</v>
      </c>
      <c r="B106">
        <f t="shared" ca="1" si="6"/>
        <v>8450198</v>
      </c>
      <c r="C106">
        <v>6170</v>
      </c>
    </row>
    <row r="107" spans="1:3" x14ac:dyDescent="0.25">
      <c r="A107" t="s">
        <v>102</v>
      </c>
      <c r="B107">
        <f t="shared" ca="1" si="6"/>
        <v>3323812</v>
      </c>
      <c r="C107">
        <v>6124</v>
      </c>
    </row>
    <row r="108" spans="1:3" x14ac:dyDescent="0.25">
      <c r="A108" t="s">
        <v>105</v>
      </c>
      <c r="B108">
        <f t="shared" ca="1" si="6"/>
        <v>4951540</v>
      </c>
      <c r="C108">
        <v>6065</v>
      </c>
    </row>
    <row r="109" spans="1:3" x14ac:dyDescent="0.25">
      <c r="A109" t="s">
        <v>104</v>
      </c>
      <c r="B109">
        <f t="shared" ca="1" si="6"/>
        <v>2406505</v>
      </c>
      <c r="C109">
        <v>5988</v>
      </c>
    </row>
    <row r="110" spans="1:3" x14ac:dyDescent="0.25">
      <c r="A110" t="s">
        <v>106</v>
      </c>
      <c r="B110">
        <f t="shared" ca="1" si="6"/>
        <v>8831493</v>
      </c>
      <c r="C110">
        <v>5824</v>
      </c>
    </row>
    <row r="111" spans="1:3" x14ac:dyDescent="0.25">
      <c r="A111" t="s">
        <v>107</v>
      </c>
      <c r="B111">
        <f t="shared" ca="1" si="6"/>
        <v>2634753</v>
      </c>
      <c r="C111">
        <v>5713</v>
      </c>
    </row>
    <row r="112" spans="1:3" x14ac:dyDescent="0.25">
      <c r="A112" t="s">
        <v>108</v>
      </c>
      <c r="B112">
        <f t="shared" ca="1" si="6"/>
        <v>6069070</v>
      </c>
      <c r="C112">
        <v>5657</v>
      </c>
    </row>
    <row r="113" spans="1:3" x14ac:dyDescent="0.25">
      <c r="A113" t="s">
        <v>109</v>
      </c>
      <c r="B113">
        <f t="shared" ca="1" si="6"/>
        <v>4043507</v>
      </c>
      <c r="C113">
        <v>5593</v>
      </c>
    </row>
    <row r="114" spans="1:3" x14ac:dyDescent="0.25">
      <c r="A114" t="s">
        <v>110</v>
      </c>
      <c r="B114">
        <f t="shared" ca="1" si="6"/>
        <v>2967362</v>
      </c>
      <c r="C114">
        <v>5456</v>
      </c>
    </row>
    <row r="115" spans="1:3" x14ac:dyDescent="0.25">
      <c r="A115" t="s">
        <v>112</v>
      </c>
      <c r="B115">
        <f t="shared" ca="1" si="6"/>
        <v>5943799</v>
      </c>
      <c r="C115">
        <v>5387</v>
      </c>
    </row>
    <row r="116" spans="1:3" x14ac:dyDescent="0.25">
      <c r="A116" t="s">
        <v>111</v>
      </c>
      <c r="B116">
        <f t="shared" ca="1" si="6"/>
        <v>7808382</v>
      </c>
      <c r="C116">
        <v>5356</v>
      </c>
    </row>
    <row r="117" spans="1:3" x14ac:dyDescent="0.25">
      <c r="A117" t="s">
        <v>113</v>
      </c>
      <c r="B117">
        <f t="shared" ca="1" si="6"/>
        <v>2615395</v>
      </c>
      <c r="C117">
        <v>5303</v>
      </c>
    </row>
    <row r="118" spans="1:3" x14ac:dyDescent="0.25">
      <c r="A118" t="s">
        <v>114</v>
      </c>
      <c r="B118">
        <f t="shared" ca="1" si="6"/>
        <v>9354571</v>
      </c>
      <c r="C118">
        <v>5155</v>
      </c>
    </row>
    <row r="119" spans="1:3" x14ac:dyDescent="0.25">
      <c r="A119" t="s">
        <v>115</v>
      </c>
      <c r="B119">
        <f t="shared" ref="B119:B142" ca="1" si="7">RANDBETWEEN(1000000,9999999)</f>
        <v>4912867</v>
      </c>
      <c r="C119">
        <v>5074</v>
      </c>
    </row>
    <row r="120" spans="1:3" x14ac:dyDescent="0.25">
      <c r="A120" t="s">
        <v>116</v>
      </c>
      <c r="B120">
        <f t="shared" ca="1" si="7"/>
        <v>5913565</v>
      </c>
      <c r="C120">
        <v>4977</v>
      </c>
    </row>
    <row r="121" spans="1:3" x14ac:dyDescent="0.25">
      <c r="A121" t="s">
        <v>117</v>
      </c>
      <c r="B121">
        <f t="shared" ca="1" si="7"/>
        <v>2330128</v>
      </c>
      <c r="C121">
        <v>4949</v>
      </c>
    </row>
    <row r="122" spans="1:3" x14ac:dyDescent="0.25">
      <c r="A122" t="s">
        <v>118</v>
      </c>
      <c r="B122">
        <f t="shared" ca="1" si="7"/>
        <v>9886489</v>
      </c>
      <c r="C122">
        <v>4922</v>
      </c>
    </row>
    <row r="123" spans="1:3" x14ac:dyDescent="0.25">
      <c r="A123" t="s">
        <v>120</v>
      </c>
      <c r="B123">
        <f t="shared" ca="1" si="7"/>
        <v>5418262</v>
      </c>
      <c r="C123">
        <v>4413</v>
      </c>
    </row>
    <row r="124" spans="1:3" x14ac:dyDescent="0.25">
      <c r="A124" t="s">
        <v>119</v>
      </c>
      <c r="B124">
        <f t="shared" ca="1" si="7"/>
        <v>9688586</v>
      </c>
      <c r="C124">
        <v>4360</v>
      </c>
    </row>
    <row r="125" spans="1:3" x14ac:dyDescent="0.25">
      <c r="A125" t="s">
        <v>121</v>
      </c>
      <c r="B125">
        <f t="shared" ca="1" si="7"/>
        <v>8651493</v>
      </c>
      <c r="C125">
        <v>4291</v>
      </c>
    </row>
    <row r="126" spans="1:3" x14ac:dyDescent="0.25">
      <c r="A126" t="s">
        <v>122</v>
      </c>
      <c r="B126">
        <f t="shared" ca="1" si="7"/>
        <v>4047055</v>
      </c>
      <c r="C126">
        <v>4230</v>
      </c>
    </row>
    <row r="127" spans="1:3" x14ac:dyDescent="0.25">
      <c r="A127" t="s">
        <v>124</v>
      </c>
      <c r="B127">
        <f t="shared" ca="1" si="7"/>
        <v>8739898</v>
      </c>
      <c r="C127">
        <v>4196</v>
      </c>
    </row>
    <row r="128" spans="1:3" x14ac:dyDescent="0.25">
      <c r="A128" t="s">
        <v>123</v>
      </c>
      <c r="B128">
        <f t="shared" ca="1" si="7"/>
        <v>9810359</v>
      </c>
      <c r="C128">
        <v>4176</v>
      </c>
    </row>
    <row r="129" spans="1:3" x14ac:dyDescent="0.25">
      <c r="A129" t="s">
        <v>125</v>
      </c>
      <c r="B129">
        <f t="shared" ca="1" si="7"/>
        <v>1086979</v>
      </c>
      <c r="C129">
        <v>4175</v>
      </c>
    </row>
    <row r="130" spans="1:3" x14ac:dyDescent="0.25">
      <c r="A130" t="s">
        <v>126</v>
      </c>
      <c r="B130">
        <f t="shared" ca="1" si="7"/>
        <v>8982539</v>
      </c>
      <c r="C130">
        <v>4126</v>
      </c>
    </row>
    <row r="131" spans="1:3" x14ac:dyDescent="0.25">
      <c r="A131" t="s">
        <v>127</v>
      </c>
      <c r="B131">
        <f t="shared" ca="1" si="7"/>
        <v>6741309</v>
      </c>
      <c r="C131">
        <v>4069</v>
      </c>
    </row>
    <row r="132" spans="1:3" x14ac:dyDescent="0.25">
      <c r="A132" t="s">
        <v>128</v>
      </c>
      <c r="B132">
        <f t="shared" ca="1" si="7"/>
        <v>1894740</v>
      </c>
      <c r="C132">
        <v>4022</v>
      </c>
    </row>
    <row r="133" spans="1:3" x14ac:dyDescent="0.25">
      <c r="A133" t="s">
        <v>129</v>
      </c>
      <c r="B133">
        <f t="shared" ca="1" si="7"/>
        <v>9817792</v>
      </c>
      <c r="C133">
        <v>3773</v>
      </c>
    </row>
    <row r="134" spans="1:3" x14ac:dyDescent="0.25">
      <c r="A134" t="s">
        <v>130</v>
      </c>
      <c r="B134">
        <f t="shared" ca="1" si="7"/>
        <v>4309206</v>
      </c>
      <c r="C134">
        <v>3651</v>
      </c>
    </row>
    <row r="135" spans="1:3" x14ac:dyDescent="0.25">
      <c r="A135" t="s">
        <v>131</v>
      </c>
      <c r="B135">
        <f t="shared" ca="1" si="7"/>
        <v>6929256</v>
      </c>
      <c r="C135">
        <v>3612</v>
      </c>
    </row>
    <row r="136" spans="1:3" x14ac:dyDescent="0.25">
      <c r="A136" t="s">
        <v>132</v>
      </c>
      <c r="B136">
        <f t="shared" ca="1" si="7"/>
        <v>9767955</v>
      </c>
      <c r="C136">
        <v>3536</v>
      </c>
    </row>
    <row r="137" spans="1:3" x14ac:dyDescent="0.25">
      <c r="A137" t="s">
        <v>133</v>
      </c>
      <c r="B137">
        <f t="shared" ca="1" si="7"/>
        <v>4895430</v>
      </c>
      <c r="C137">
        <v>3194</v>
      </c>
    </row>
    <row r="138" spans="1:3" x14ac:dyDescent="0.25">
      <c r="A138" t="s">
        <v>134</v>
      </c>
      <c r="B138">
        <f t="shared" ca="1" si="7"/>
        <v>3928190</v>
      </c>
      <c r="C138">
        <v>3187</v>
      </c>
    </row>
    <row r="139" spans="1:3" x14ac:dyDescent="0.25">
      <c r="A139" t="s">
        <v>135</v>
      </c>
      <c r="B139">
        <f t="shared" ca="1" si="7"/>
        <v>1318980</v>
      </c>
      <c r="C139">
        <v>2985</v>
      </c>
    </row>
    <row r="140" spans="1:3" x14ac:dyDescent="0.25">
      <c r="A140" t="s">
        <v>136</v>
      </c>
      <c r="B140">
        <f t="shared" ca="1" si="7"/>
        <v>1945504</v>
      </c>
      <c r="C140">
        <v>2279</v>
      </c>
    </row>
    <row r="141" spans="1:3" x14ac:dyDescent="0.25">
      <c r="A141" t="s">
        <v>137</v>
      </c>
      <c r="B141">
        <f t="shared" ca="1" si="7"/>
        <v>6263366</v>
      </c>
      <c r="C141">
        <v>1614</v>
      </c>
    </row>
    <row r="142" spans="1:3" x14ac:dyDescent="0.25">
      <c r="A142" t="s">
        <v>138</v>
      </c>
      <c r="B142">
        <f t="shared" ca="1" si="7"/>
        <v>4580046</v>
      </c>
      <c r="C142">
        <v>1439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N5" sqref="N5"/>
    </sheetView>
  </sheetViews>
  <sheetFormatPr defaultRowHeight="15" x14ac:dyDescent="0.25"/>
  <cols>
    <col min="1" max="1" width="13.5703125" customWidth="1"/>
    <col min="2" max="2" width="19.42578125" customWidth="1"/>
  </cols>
  <sheetData>
    <row r="1" spans="1:2" x14ac:dyDescent="0.25">
      <c r="A1" s="1" t="s">
        <v>143</v>
      </c>
      <c r="B1" s="1" t="s">
        <v>145</v>
      </c>
    </row>
    <row r="2" spans="1:2" x14ac:dyDescent="0.25">
      <c r="A2" s="2">
        <v>55332</v>
      </c>
      <c r="B2">
        <v>61542</v>
      </c>
    </row>
    <row r="3" spans="1:2" x14ac:dyDescent="0.25">
      <c r="A3" s="2">
        <v>78635</v>
      </c>
      <c r="B3">
        <v>81546</v>
      </c>
    </row>
    <row r="4" spans="1:2" x14ac:dyDescent="0.25">
      <c r="A4" s="2">
        <v>37472</v>
      </c>
      <c r="B4">
        <v>32541</v>
      </c>
    </row>
    <row r="5" spans="1:2" x14ac:dyDescent="0.25">
      <c r="A5" s="2">
        <v>34190</v>
      </c>
      <c r="B5">
        <v>33211</v>
      </c>
    </row>
    <row r="6" spans="1:2" x14ac:dyDescent="0.25">
      <c r="A6" s="2">
        <v>65536</v>
      </c>
      <c r="B6">
        <v>71456</v>
      </c>
    </row>
    <row r="7" spans="1:2" x14ac:dyDescent="0.25">
      <c r="A7" s="2">
        <v>42688</v>
      </c>
      <c r="B7">
        <v>44569</v>
      </c>
    </row>
    <row r="8" spans="1:2" x14ac:dyDescent="0.25">
      <c r="A8" s="2">
        <v>33548</v>
      </c>
      <c r="B8">
        <v>37512</v>
      </c>
    </row>
    <row r="9" spans="1:2" x14ac:dyDescent="0.25">
      <c r="A9" s="2">
        <v>77374</v>
      </c>
      <c r="B9">
        <v>87981</v>
      </c>
    </row>
    <row r="10" spans="1:2" x14ac:dyDescent="0.25">
      <c r="A10" s="2">
        <v>51750</v>
      </c>
      <c r="B10">
        <v>55783</v>
      </c>
    </row>
    <row r="11" spans="1:2" x14ac:dyDescent="0.25">
      <c r="A11" s="2">
        <v>40075</v>
      </c>
      <c r="B11">
        <v>42136</v>
      </c>
    </row>
    <row r="12" spans="1:2" x14ac:dyDescent="0.25">
      <c r="A12" s="2">
        <v>46830</v>
      </c>
      <c r="B12">
        <v>49863</v>
      </c>
    </row>
    <row r="13" spans="1:2" x14ac:dyDescent="0.25">
      <c r="A13" s="2">
        <v>39351</v>
      </c>
      <c r="B13">
        <v>47562</v>
      </c>
    </row>
    <row r="14" spans="1:2" x14ac:dyDescent="0.25">
      <c r="A14" s="2">
        <v>33660</v>
      </c>
      <c r="B14">
        <v>39862</v>
      </c>
    </row>
    <row r="15" spans="1:2" x14ac:dyDescent="0.25">
      <c r="A15" s="2">
        <v>55593</v>
      </c>
      <c r="B15">
        <v>59632</v>
      </c>
    </row>
    <row r="16" spans="1:2" x14ac:dyDescent="0.25">
      <c r="A16" s="2">
        <v>32699</v>
      </c>
      <c r="B16">
        <v>32697</v>
      </c>
    </row>
    <row r="17" spans="1:2" x14ac:dyDescent="0.25">
      <c r="A17" s="2">
        <v>425923</v>
      </c>
      <c r="B17">
        <v>432561</v>
      </c>
    </row>
    <row r="18" spans="1:2" x14ac:dyDescent="0.25">
      <c r="A18" s="2">
        <v>38486</v>
      </c>
      <c r="B18">
        <v>36521</v>
      </c>
    </row>
    <row r="19" spans="1:2" x14ac:dyDescent="0.25">
      <c r="A19" s="2">
        <v>239141</v>
      </c>
      <c r="B19">
        <v>245103</v>
      </c>
    </row>
    <row r="20" spans="1:2" x14ac:dyDescent="0.25">
      <c r="A20" s="2">
        <v>81041</v>
      </c>
      <c r="B20">
        <v>91453</v>
      </c>
    </row>
    <row r="21" spans="1:2" x14ac:dyDescent="0.25">
      <c r="A21" s="2">
        <v>89618</v>
      </c>
      <c r="B21">
        <v>92531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4" sqref="I4"/>
    </sheetView>
  </sheetViews>
  <sheetFormatPr defaultRowHeight="15" x14ac:dyDescent="0.25"/>
  <cols>
    <col min="1" max="1" width="12.42578125" customWidth="1"/>
    <col min="2" max="2" width="18.28515625" customWidth="1"/>
    <col min="3" max="3" width="13.42578125" customWidth="1"/>
    <col min="4" max="4" width="13.140625" customWidth="1"/>
    <col min="5" max="5" width="5.85546875" customWidth="1"/>
  </cols>
  <sheetData>
    <row r="1" spans="1:9" x14ac:dyDescent="0.25">
      <c r="A1" s="1" t="s">
        <v>142</v>
      </c>
      <c r="B1" s="1" t="s">
        <v>144</v>
      </c>
      <c r="C1" s="1" t="s">
        <v>166</v>
      </c>
      <c r="D1" s="1" t="s">
        <v>167</v>
      </c>
      <c r="E1" s="1" t="s">
        <v>168</v>
      </c>
    </row>
    <row r="2" spans="1:9" x14ac:dyDescent="0.25">
      <c r="A2">
        <v>1</v>
      </c>
      <c r="B2">
        <v>1</v>
      </c>
      <c r="C2">
        <v>19</v>
      </c>
      <c r="D2">
        <v>0</v>
      </c>
      <c r="E2">
        <f>C2+D2</f>
        <v>19</v>
      </c>
    </row>
    <row r="3" spans="1:9" x14ac:dyDescent="0.25">
      <c r="A3">
        <v>2</v>
      </c>
      <c r="B3">
        <v>2</v>
      </c>
      <c r="C3">
        <v>18</v>
      </c>
      <c r="D3">
        <v>0</v>
      </c>
      <c r="E3">
        <f t="shared" ref="E3:E21" si="0">C3+D3</f>
        <v>18</v>
      </c>
      <c r="F3">
        <f>E2-E3</f>
        <v>1</v>
      </c>
    </row>
    <row r="4" spans="1:9" x14ac:dyDescent="0.25">
      <c r="A4">
        <v>3</v>
      </c>
      <c r="B4">
        <v>3</v>
      </c>
      <c r="C4">
        <v>17</v>
      </c>
      <c r="D4">
        <v>0</v>
      </c>
      <c r="E4">
        <f t="shared" si="0"/>
        <v>17</v>
      </c>
      <c r="F4">
        <f t="shared" ref="F4:F21" si="1">E3-E4</f>
        <v>1</v>
      </c>
      <c r="H4" t="s">
        <v>171</v>
      </c>
      <c r="I4">
        <f>(C22-D22)/I5</f>
        <v>0.87368421052631584</v>
      </c>
    </row>
    <row r="5" spans="1:9" x14ac:dyDescent="0.25">
      <c r="A5">
        <v>4</v>
      </c>
      <c r="B5">
        <v>4</v>
      </c>
      <c r="C5">
        <v>16</v>
      </c>
      <c r="D5">
        <v>0</v>
      </c>
      <c r="E5">
        <f t="shared" si="0"/>
        <v>16</v>
      </c>
      <c r="F5">
        <f t="shared" si="1"/>
        <v>1</v>
      </c>
      <c r="H5" t="s">
        <v>172</v>
      </c>
      <c r="I5">
        <f>20*(20-1)/2</f>
        <v>190</v>
      </c>
    </row>
    <row r="6" spans="1:9" x14ac:dyDescent="0.25">
      <c r="A6">
        <v>5</v>
      </c>
      <c r="B6">
        <v>6</v>
      </c>
      <c r="C6">
        <v>14</v>
      </c>
      <c r="D6">
        <v>1</v>
      </c>
      <c r="E6">
        <f t="shared" si="0"/>
        <v>15</v>
      </c>
      <c r="F6">
        <f t="shared" si="1"/>
        <v>1</v>
      </c>
    </row>
    <row r="7" spans="1:9" x14ac:dyDescent="0.25">
      <c r="A7">
        <v>6</v>
      </c>
      <c r="B7">
        <v>5</v>
      </c>
      <c r="C7">
        <v>14</v>
      </c>
      <c r="D7">
        <v>0</v>
      </c>
      <c r="E7">
        <f t="shared" si="0"/>
        <v>14</v>
      </c>
      <c r="F7">
        <f t="shared" si="1"/>
        <v>1</v>
      </c>
    </row>
    <row r="8" spans="1:9" x14ac:dyDescent="0.25">
      <c r="A8">
        <v>7</v>
      </c>
      <c r="B8">
        <v>7</v>
      </c>
      <c r="C8">
        <v>13</v>
      </c>
      <c r="D8">
        <v>0</v>
      </c>
      <c r="E8">
        <f t="shared" si="0"/>
        <v>13</v>
      </c>
      <c r="F8">
        <f t="shared" si="1"/>
        <v>1</v>
      </c>
    </row>
    <row r="9" spans="1:9" x14ac:dyDescent="0.25">
      <c r="A9">
        <v>8</v>
      </c>
      <c r="B9">
        <v>9</v>
      </c>
      <c r="C9">
        <v>11</v>
      </c>
      <c r="D9">
        <v>1</v>
      </c>
      <c r="E9">
        <f t="shared" si="0"/>
        <v>12</v>
      </c>
      <c r="F9">
        <f t="shared" si="1"/>
        <v>1</v>
      </c>
    </row>
    <row r="10" spans="1:9" x14ac:dyDescent="0.25">
      <c r="A10">
        <v>9</v>
      </c>
      <c r="B10">
        <v>8</v>
      </c>
      <c r="C10">
        <v>11</v>
      </c>
      <c r="D10">
        <v>0</v>
      </c>
      <c r="E10">
        <f t="shared" si="0"/>
        <v>11</v>
      </c>
      <c r="F10">
        <f t="shared" si="1"/>
        <v>1</v>
      </c>
    </row>
    <row r="11" spans="1:9" x14ac:dyDescent="0.25">
      <c r="A11">
        <v>10</v>
      </c>
      <c r="B11">
        <v>10</v>
      </c>
      <c r="C11">
        <v>10</v>
      </c>
      <c r="D11">
        <v>0</v>
      </c>
      <c r="E11">
        <f t="shared" si="0"/>
        <v>10</v>
      </c>
      <c r="F11">
        <f t="shared" si="1"/>
        <v>1</v>
      </c>
    </row>
    <row r="12" spans="1:9" x14ac:dyDescent="0.25">
      <c r="A12">
        <v>11</v>
      </c>
      <c r="B12">
        <v>11</v>
      </c>
      <c r="C12">
        <v>9</v>
      </c>
      <c r="D12">
        <v>0</v>
      </c>
      <c r="E12">
        <f t="shared" si="0"/>
        <v>9</v>
      </c>
      <c r="F12">
        <f t="shared" si="1"/>
        <v>1</v>
      </c>
    </row>
    <row r="13" spans="1:9" x14ac:dyDescent="0.25">
      <c r="A13">
        <v>12</v>
      </c>
      <c r="B13">
        <v>13</v>
      </c>
      <c r="C13">
        <v>7</v>
      </c>
      <c r="D13">
        <v>1</v>
      </c>
      <c r="E13">
        <f t="shared" si="0"/>
        <v>8</v>
      </c>
      <c r="F13">
        <f t="shared" si="1"/>
        <v>1</v>
      </c>
    </row>
    <row r="14" spans="1:9" x14ac:dyDescent="0.25">
      <c r="A14">
        <v>13</v>
      </c>
      <c r="B14">
        <v>14</v>
      </c>
      <c r="C14">
        <v>6</v>
      </c>
      <c r="D14">
        <v>1</v>
      </c>
      <c r="E14">
        <f t="shared" si="0"/>
        <v>7</v>
      </c>
      <c r="F14">
        <f t="shared" si="1"/>
        <v>1</v>
      </c>
    </row>
    <row r="15" spans="1:9" x14ac:dyDescent="0.25">
      <c r="A15">
        <v>14</v>
      </c>
      <c r="B15">
        <v>12</v>
      </c>
      <c r="C15">
        <v>6</v>
      </c>
      <c r="D15">
        <v>0</v>
      </c>
      <c r="E15">
        <f t="shared" si="0"/>
        <v>6</v>
      </c>
      <c r="F15">
        <f t="shared" si="1"/>
        <v>1</v>
      </c>
    </row>
    <row r="16" spans="1:9" x14ac:dyDescent="0.25">
      <c r="A16">
        <v>15</v>
      </c>
      <c r="B16">
        <v>17</v>
      </c>
      <c r="C16">
        <v>3</v>
      </c>
      <c r="D16">
        <v>2</v>
      </c>
      <c r="E16">
        <f t="shared" si="0"/>
        <v>5</v>
      </c>
      <c r="F16">
        <f t="shared" si="1"/>
        <v>1</v>
      </c>
    </row>
    <row r="17" spans="1:6" x14ac:dyDescent="0.25">
      <c r="A17">
        <v>16</v>
      </c>
      <c r="B17">
        <v>20</v>
      </c>
      <c r="C17">
        <v>0</v>
      </c>
      <c r="D17">
        <v>4</v>
      </c>
      <c r="E17">
        <f t="shared" si="0"/>
        <v>4</v>
      </c>
      <c r="F17">
        <f t="shared" si="1"/>
        <v>1</v>
      </c>
    </row>
    <row r="18" spans="1:6" x14ac:dyDescent="0.25">
      <c r="A18">
        <v>17</v>
      </c>
      <c r="B18">
        <v>18</v>
      </c>
      <c r="C18">
        <v>1</v>
      </c>
      <c r="D18">
        <v>2</v>
      </c>
      <c r="E18">
        <f t="shared" si="0"/>
        <v>3</v>
      </c>
      <c r="F18">
        <f t="shared" si="1"/>
        <v>1</v>
      </c>
    </row>
    <row r="19" spans="1:6" x14ac:dyDescent="0.25">
      <c r="A19">
        <v>18</v>
      </c>
      <c r="B19">
        <v>15</v>
      </c>
      <c r="C19">
        <v>2</v>
      </c>
      <c r="D19">
        <v>0</v>
      </c>
      <c r="E19">
        <f t="shared" si="0"/>
        <v>2</v>
      </c>
      <c r="F19">
        <f t="shared" si="1"/>
        <v>1</v>
      </c>
    </row>
    <row r="20" spans="1:6" x14ac:dyDescent="0.25">
      <c r="A20">
        <v>19</v>
      </c>
      <c r="B20">
        <v>16</v>
      </c>
      <c r="C20">
        <v>1</v>
      </c>
      <c r="D20">
        <v>0</v>
      </c>
      <c r="E20">
        <f t="shared" si="0"/>
        <v>1</v>
      </c>
      <c r="F20">
        <f t="shared" si="1"/>
        <v>1</v>
      </c>
    </row>
    <row r="21" spans="1:6" x14ac:dyDescent="0.25">
      <c r="A21">
        <v>20</v>
      </c>
      <c r="B21">
        <v>19</v>
      </c>
      <c r="C21">
        <v>0</v>
      </c>
      <c r="D21">
        <v>0</v>
      </c>
      <c r="E21">
        <f t="shared" si="0"/>
        <v>0</v>
      </c>
      <c r="F21">
        <f t="shared" si="1"/>
        <v>1</v>
      </c>
    </row>
    <row r="22" spans="1:6" x14ac:dyDescent="0.25">
      <c r="C22">
        <f>SUM(C2:C21)</f>
        <v>178</v>
      </c>
      <c r="D22">
        <f>SUM(D2:D21)</f>
        <v>12</v>
      </c>
    </row>
    <row r="23" spans="1:6" x14ac:dyDescent="0.25">
      <c r="C23" t="s">
        <v>169</v>
      </c>
      <c r="D23" t="s">
        <v>170</v>
      </c>
    </row>
  </sheetData>
  <sortState ref="A2:A21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14" sqref="J14"/>
    </sheetView>
  </sheetViews>
  <sheetFormatPr defaultRowHeight="15" x14ac:dyDescent="0.25"/>
  <cols>
    <col min="1" max="1" width="14.42578125" customWidth="1"/>
    <col min="2" max="2" width="18.140625" customWidth="1"/>
  </cols>
  <sheetData>
    <row r="1" spans="1:4" ht="18.75" x14ac:dyDescent="0.35">
      <c r="A1" t="s">
        <v>142</v>
      </c>
      <c r="B1" t="s">
        <v>144</v>
      </c>
      <c r="C1" t="s">
        <v>163</v>
      </c>
      <c r="D1" t="s">
        <v>164</v>
      </c>
    </row>
    <row r="2" spans="1:4" x14ac:dyDescent="0.25">
      <c r="A2">
        <v>9</v>
      </c>
      <c r="B2">
        <v>8</v>
      </c>
      <c r="C2">
        <f>A2-B2</f>
        <v>1</v>
      </c>
      <c r="D2">
        <f>C2^2</f>
        <v>1</v>
      </c>
    </row>
    <row r="3" spans="1:4" x14ac:dyDescent="0.25">
      <c r="A3">
        <v>5</v>
      </c>
      <c r="B3">
        <v>6</v>
      </c>
      <c r="C3">
        <f t="shared" ref="C3:C21" si="0">A3-B3</f>
        <v>-1</v>
      </c>
      <c r="D3">
        <f t="shared" ref="D3:D21" si="1">C3^2</f>
        <v>1</v>
      </c>
    </row>
    <row r="4" spans="1:4" x14ac:dyDescent="0.25">
      <c r="A4">
        <v>16</v>
      </c>
      <c r="B4">
        <v>20</v>
      </c>
      <c r="C4">
        <f t="shared" si="0"/>
        <v>-4</v>
      </c>
      <c r="D4">
        <f t="shared" si="1"/>
        <v>16</v>
      </c>
    </row>
    <row r="5" spans="1:4" x14ac:dyDescent="0.25">
      <c r="A5">
        <v>17</v>
      </c>
      <c r="B5">
        <v>18</v>
      </c>
      <c r="C5">
        <f t="shared" si="0"/>
        <v>-1</v>
      </c>
      <c r="D5">
        <f t="shared" si="1"/>
        <v>1</v>
      </c>
    </row>
    <row r="6" spans="1:4" x14ac:dyDescent="0.25">
      <c r="A6">
        <v>7</v>
      </c>
      <c r="B6">
        <v>7</v>
      </c>
      <c r="C6">
        <f t="shared" si="0"/>
        <v>0</v>
      </c>
      <c r="D6">
        <f t="shared" si="1"/>
        <v>0</v>
      </c>
    </row>
    <row r="7" spans="1:4" x14ac:dyDescent="0.25">
      <c r="A7">
        <v>12</v>
      </c>
      <c r="B7">
        <v>13</v>
      </c>
      <c r="C7">
        <f t="shared" si="0"/>
        <v>-1</v>
      </c>
      <c r="D7">
        <f t="shared" si="1"/>
        <v>1</v>
      </c>
    </row>
    <row r="8" spans="1:4" x14ac:dyDescent="0.25">
      <c r="A8">
        <v>19</v>
      </c>
      <c r="B8">
        <v>16</v>
      </c>
      <c r="C8">
        <f t="shared" si="0"/>
        <v>3</v>
      </c>
      <c r="D8">
        <f t="shared" si="1"/>
        <v>9</v>
      </c>
    </row>
    <row r="9" spans="1:4" x14ac:dyDescent="0.25">
      <c r="A9">
        <v>6</v>
      </c>
      <c r="B9">
        <v>5</v>
      </c>
      <c r="C9">
        <f t="shared" si="0"/>
        <v>1</v>
      </c>
      <c r="D9">
        <f t="shared" si="1"/>
        <v>1</v>
      </c>
    </row>
    <row r="10" spans="1:4" x14ac:dyDescent="0.25">
      <c r="A10">
        <v>10</v>
      </c>
      <c r="B10">
        <v>10</v>
      </c>
      <c r="C10">
        <f t="shared" si="0"/>
        <v>0</v>
      </c>
      <c r="D10">
        <f t="shared" si="1"/>
        <v>0</v>
      </c>
    </row>
    <row r="11" spans="1:4" x14ac:dyDescent="0.25">
      <c r="A11">
        <v>13</v>
      </c>
      <c r="B11">
        <v>14</v>
      </c>
      <c r="C11">
        <f t="shared" si="0"/>
        <v>-1</v>
      </c>
      <c r="D11">
        <f t="shared" si="1"/>
        <v>1</v>
      </c>
    </row>
    <row r="12" spans="1:4" x14ac:dyDescent="0.25">
      <c r="A12">
        <v>11</v>
      </c>
      <c r="B12">
        <v>11</v>
      </c>
      <c r="C12">
        <f t="shared" si="0"/>
        <v>0</v>
      </c>
      <c r="D12">
        <f t="shared" si="1"/>
        <v>0</v>
      </c>
    </row>
    <row r="13" spans="1:4" x14ac:dyDescent="0.25">
      <c r="A13">
        <v>14</v>
      </c>
      <c r="B13">
        <v>12</v>
      </c>
      <c r="C13">
        <f t="shared" si="0"/>
        <v>2</v>
      </c>
      <c r="D13">
        <f t="shared" si="1"/>
        <v>4</v>
      </c>
    </row>
    <row r="14" spans="1:4" x14ac:dyDescent="0.25">
      <c r="A14">
        <v>18</v>
      </c>
      <c r="B14">
        <v>15</v>
      </c>
      <c r="C14">
        <f t="shared" si="0"/>
        <v>3</v>
      </c>
      <c r="D14">
        <f t="shared" si="1"/>
        <v>9</v>
      </c>
    </row>
    <row r="15" spans="1:4" x14ac:dyDescent="0.25">
      <c r="A15">
        <v>8</v>
      </c>
      <c r="B15">
        <v>9</v>
      </c>
      <c r="C15">
        <f t="shared" si="0"/>
        <v>-1</v>
      </c>
      <c r="D15">
        <f t="shared" si="1"/>
        <v>1</v>
      </c>
    </row>
    <row r="16" spans="1:4" x14ac:dyDescent="0.25">
      <c r="A16">
        <v>20</v>
      </c>
      <c r="B16">
        <v>19</v>
      </c>
      <c r="C16">
        <f t="shared" si="0"/>
        <v>1</v>
      </c>
      <c r="D16">
        <f t="shared" si="1"/>
        <v>1</v>
      </c>
    </row>
    <row r="17" spans="1:7" x14ac:dyDescent="0.25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7" x14ac:dyDescent="0.25">
      <c r="A18">
        <v>15</v>
      </c>
      <c r="B18">
        <v>17</v>
      </c>
      <c r="C18">
        <f t="shared" si="0"/>
        <v>-2</v>
      </c>
      <c r="D18">
        <f t="shared" si="1"/>
        <v>4</v>
      </c>
    </row>
    <row r="19" spans="1:7" x14ac:dyDescent="0.25">
      <c r="A19">
        <v>2</v>
      </c>
      <c r="B19">
        <v>2</v>
      </c>
      <c r="C19">
        <f t="shared" si="0"/>
        <v>0</v>
      </c>
      <c r="D19">
        <f t="shared" si="1"/>
        <v>0</v>
      </c>
    </row>
    <row r="20" spans="1:7" x14ac:dyDescent="0.25">
      <c r="A20">
        <v>4</v>
      </c>
      <c r="B20">
        <v>4</v>
      </c>
      <c r="C20">
        <f t="shared" si="0"/>
        <v>0</v>
      </c>
      <c r="D20">
        <f t="shared" si="1"/>
        <v>0</v>
      </c>
    </row>
    <row r="21" spans="1:7" x14ac:dyDescent="0.25">
      <c r="A21">
        <v>3</v>
      </c>
      <c r="B21">
        <v>3</v>
      </c>
      <c r="C21">
        <f t="shared" si="0"/>
        <v>0</v>
      </c>
      <c r="D21">
        <f t="shared" si="1"/>
        <v>0</v>
      </c>
    </row>
    <row r="22" spans="1:7" ht="18" x14ac:dyDescent="0.35">
      <c r="D22">
        <f>SUM(D2:D21)</f>
        <v>50</v>
      </c>
      <c r="F22" t="s">
        <v>165</v>
      </c>
      <c r="G22">
        <f>1-((6*D22)/(20*((20^2)-1)))</f>
        <v>0.96240601503759393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>
      <selection activeCell="F27" sqref="F27"/>
    </sheetView>
  </sheetViews>
  <sheetFormatPr defaultRowHeight="15" x14ac:dyDescent="0.25"/>
  <cols>
    <col min="1" max="1" width="20.85546875" customWidth="1"/>
    <col min="2" max="2" width="18.42578125" bestFit="1" customWidth="1"/>
    <col min="3" max="3" width="12" customWidth="1"/>
    <col min="4" max="4" width="13.28515625" bestFit="1" customWidth="1"/>
  </cols>
  <sheetData>
    <row r="3" spans="1:8" x14ac:dyDescent="0.25">
      <c r="A3" s="3" t="s">
        <v>153</v>
      </c>
      <c r="B3" s="3" t="s">
        <v>152</v>
      </c>
    </row>
    <row r="4" spans="1:8" x14ac:dyDescent="0.25">
      <c r="A4" s="3" t="s">
        <v>150</v>
      </c>
      <c r="B4" t="s">
        <v>149</v>
      </c>
      <c r="C4" t="s">
        <v>148</v>
      </c>
      <c r="D4" t="s">
        <v>151</v>
      </c>
    </row>
    <row r="5" spans="1:8" x14ac:dyDescent="0.25">
      <c r="A5" s="4" t="s">
        <v>149</v>
      </c>
      <c r="B5" s="5">
        <v>10</v>
      </c>
      <c r="C5" s="5"/>
      <c r="D5" s="5">
        <v>10</v>
      </c>
    </row>
    <row r="6" spans="1:8" x14ac:dyDescent="0.25">
      <c r="A6" s="4" t="s">
        <v>148</v>
      </c>
      <c r="B6" s="5"/>
      <c r="C6" s="5">
        <v>10</v>
      </c>
      <c r="D6" s="5">
        <v>10</v>
      </c>
    </row>
    <row r="7" spans="1:8" x14ac:dyDescent="0.25">
      <c r="A7" s="4" t="s">
        <v>151</v>
      </c>
      <c r="B7" s="5">
        <v>10</v>
      </c>
      <c r="C7" s="5">
        <v>10</v>
      </c>
      <c r="D7" s="5">
        <v>20</v>
      </c>
    </row>
    <row r="9" spans="1:8" x14ac:dyDescent="0.25">
      <c r="A9" s="6" t="s">
        <v>150</v>
      </c>
      <c r="B9" s="6" t="s">
        <v>149</v>
      </c>
      <c r="C9" s="6" t="s">
        <v>148</v>
      </c>
      <c r="D9" s="6" t="s">
        <v>151</v>
      </c>
    </row>
    <row r="10" spans="1:8" x14ac:dyDescent="0.25">
      <c r="A10" s="4" t="s">
        <v>149</v>
      </c>
      <c r="B10" s="5">
        <v>10</v>
      </c>
      <c r="C10" s="5"/>
      <c r="D10" s="5">
        <v>10</v>
      </c>
    </row>
    <row r="11" spans="1:8" x14ac:dyDescent="0.25">
      <c r="A11" s="4" t="s">
        <v>148</v>
      </c>
      <c r="B11" s="5"/>
      <c r="C11" s="5">
        <v>10</v>
      </c>
      <c r="D11" s="5">
        <v>10</v>
      </c>
      <c r="G11" t="s">
        <v>156</v>
      </c>
      <c r="H11">
        <v>20</v>
      </c>
    </row>
    <row r="12" spans="1:8" x14ac:dyDescent="0.25">
      <c r="A12" s="7" t="s">
        <v>151</v>
      </c>
      <c r="B12" s="8">
        <v>10</v>
      </c>
      <c r="C12" s="8">
        <v>10</v>
      </c>
      <c r="D12" s="8">
        <v>20</v>
      </c>
      <c r="G12" t="s">
        <v>157</v>
      </c>
      <c r="H12">
        <v>2</v>
      </c>
    </row>
    <row r="13" spans="1:8" x14ac:dyDescent="0.25">
      <c r="A13" s="4"/>
      <c r="B13" s="5"/>
      <c r="C13" s="5"/>
      <c r="D13" s="5"/>
      <c r="G13" t="s">
        <v>158</v>
      </c>
      <c r="H13">
        <v>2</v>
      </c>
    </row>
    <row r="14" spans="1:8" x14ac:dyDescent="0.25">
      <c r="A14" s="6" t="s">
        <v>150</v>
      </c>
      <c r="B14" s="6" t="s">
        <v>149</v>
      </c>
      <c r="C14" s="6" t="s">
        <v>148</v>
      </c>
      <c r="D14" s="6" t="s">
        <v>151</v>
      </c>
      <c r="G14" s="9" t="s">
        <v>155</v>
      </c>
      <c r="H14">
        <v>2</v>
      </c>
    </row>
    <row r="15" spans="1:8" x14ac:dyDescent="0.25">
      <c r="A15" s="4" t="s">
        <v>149</v>
      </c>
      <c r="B15" s="5">
        <f>$D15*B$17/$D$17</f>
        <v>5</v>
      </c>
      <c r="C15" s="5">
        <f>$D15*C$17/$D$17</f>
        <v>5</v>
      </c>
      <c r="D15" s="5">
        <v>10</v>
      </c>
    </row>
    <row r="16" spans="1:8" x14ac:dyDescent="0.25">
      <c r="A16" s="4" t="s">
        <v>148</v>
      </c>
      <c r="B16" s="5">
        <f>$D16*B$17/$D$17</f>
        <v>5</v>
      </c>
      <c r="C16" s="5">
        <f>$D16*C$17/$D$17</f>
        <v>5</v>
      </c>
      <c r="D16" s="5">
        <v>10</v>
      </c>
    </row>
    <row r="17" spans="1:6" x14ac:dyDescent="0.25">
      <c r="A17" s="7" t="s">
        <v>151</v>
      </c>
      <c r="B17" s="8">
        <v>10</v>
      </c>
      <c r="C17" s="8">
        <v>10</v>
      </c>
      <c r="D17" s="8">
        <v>20</v>
      </c>
    </row>
    <row r="19" spans="1:6" x14ac:dyDescent="0.25">
      <c r="A19" s="6" t="s">
        <v>150</v>
      </c>
      <c r="B19" s="6" t="s">
        <v>149</v>
      </c>
      <c r="C19" s="6" t="s">
        <v>148</v>
      </c>
      <c r="D19" s="6" t="s">
        <v>151</v>
      </c>
    </row>
    <row r="20" spans="1:6" x14ac:dyDescent="0.25">
      <c r="A20" s="4" t="s">
        <v>149</v>
      </c>
      <c r="B20" s="5">
        <f>((B10-B15)^2)/B15</f>
        <v>5</v>
      </c>
      <c r="C20" s="5">
        <f>((C10-C15)^2)/C15</f>
        <v>5</v>
      </c>
      <c r="D20" s="5"/>
    </row>
    <row r="21" spans="1:6" x14ac:dyDescent="0.25">
      <c r="A21" s="4" t="s">
        <v>148</v>
      </c>
      <c r="B21" s="5">
        <f>((B11-B16)^2)/B16</f>
        <v>5</v>
      </c>
      <c r="C21" s="5">
        <f>((C11-C16)^2)/C16</f>
        <v>5</v>
      </c>
      <c r="D21" s="5"/>
    </row>
    <row r="22" spans="1:6" x14ac:dyDescent="0.25">
      <c r="A22" s="7" t="s">
        <v>151</v>
      </c>
      <c r="B22" s="8"/>
      <c r="C22" s="8"/>
      <c r="D22" s="8"/>
    </row>
    <row r="23" spans="1:6" x14ac:dyDescent="0.25">
      <c r="E23" t="s">
        <v>154</v>
      </c>
      <c r="F23">
        <f>SUM(B20:C21)</f>
        <v>20</v>
      </c>
    </row>
    <row r="24" spans="1:6" x14ac:dyDescent="0.25">
      <c r="E24" t="s">
        <v>159</v>
      </c>
      <c r="F24">
        <f>(F23/(F23+D12))^0.5</f>
        <v>0.70710678118654757</v>
      </c>
    </row>
    <row r="25" spans="1:6" x14ac:dyDescent="0.25">
      <c r="E25" t="s">
        <v>160</v>
      </c>
      <c r="F25">
        <f>(H14*(H14-1))^0.5</f>
        <v>1.4142135623730951</v>
      </c>
    </row>
    <row r="26" spans="1:6" x14ac:dyDescent="0.25">
      <c r="E26" t="s">
        <v>161</v>
      </c>
      <c r="F26">
        <f>F24/F25</f>
        <v>0.5</v>
      </c>
    </row>
    <row r="27" spans="1:6" x14ac:dyDescent="0.25">
      <c r="E27" t="s">
        <v>162</v>
      </c>
      <c r="F27">
        <f>(F23/(H11*(H14-1)))^0.5</f>
        <v>1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21"/>
    </sheetView>
  </sheetViews>
  <sheetFormatPr defaultRowHeight="15" x14ac:dyDescent="0.25"/>
  <cols>
    <col min="1" max="1" width="14.5703125" customWidth="1"/>
    <col min="2" max="2" width="20" customWidth="1"/>
  </cols>
  <sheetData>
    <row r="1" spans="1:2" x14ac:dyDescent="0.25">
      <c r="A1" s="1" t="s">
        <v>146</v>
      </c>
      <c r="B1" s="1" t="s">
        <v>147</v>
      </c>
    </row>
    <row r="2" spans="1:2" x14ac:dyDescent="0.25">
      <c r="A2" t="s">
        <v>148</v>
      </c>
      <c r="B2" t="s">
        <v>148</v>
      </c>
    </row>
    <row r="3" spans="1:2" x14ac:dyDescent="0.25">
      <c r="A3" t="s">
        <v>148</v>
      </c>
      <c r="B3" t="s">
        <v>148</v>
      </c>
    </row>
    <row r="4" spans="1:2" x14ac:dyDescent="0.25">
      <c r="A4" t="s">
        <v>149</v>
      </c>
      <c r="B4" t="s">
        <v>149</v>
      </c>
    </row>
    <row r="5" spans="1:2" x14ac:dyDescent="0.25">
      <c r="A5" t="s">
        <v>149</v>
      </c>
      <c r="B5" t="s">
        <v>149</v>
      </c>
    </row>
    <row r="6" spans="1:2" x14ac:dyDescent="0.25">
      <c r="A6" t="s">
        <v>148</v>
      </c>
      <c r="B6" t="s">
        <v>148</v>
      </c>
    </row>
    <row r="7" spans="1:2" x14ac:dyDescent="0.25">
      <c r="A7" t="s">
        <v>149</v>
      </c>
      <c r="B7" t="s">
        <v>149</v>
      </c>
    </row>
    <row r="8" spans="1:2" x14ac:dyDescent="0.25">
      <c r="A8" t="s">
        <v>149</v>
      </c>
      <c r="B8" t="s">
        <v>149</v>
      </c>
    </row>
    <row r="9" spans="1:2" x14ac:dyDescent="0.25">
      <c r="A9" t="s">
        <v>148</v>
      </c>
      <c r="B9" t="s">
        <v>148</v>
      </c>
    </row>
    <row r="10" spans="1:2" x14ac:dyDescent="0.25">
      <c r="A10" t="s">
        <v>148</v>
      </c>
      <c r="B10" t="s">
        <v>148</v>
      </c>
    </row>
    <row r="11" spans="1:2" x14ac:dyDescent="0.25">
      <c r="A11" t="s">
        <v>149</v>
      </c>
      <c r="B11" t="s">
        <v>149</v>
      </c>
    </row>
    <row r="12" spans="1:2" x14ac:dyDescent="0.25">
      <c r="A12" t="s">
        <v>149</v>
      </c>
      <c r="B12" t="s">
        <v>149</v>
      </c>
    </row>
    <row r="13" spans="1:2" x14ac:dyDescent="0.25">
      <c r="A13" t="s">
        <v>149</v>
      </c>
      <c r="B13" t="s">
        <v>149</v>
      </c>
    </row>
    <row r="14" spans="1:2" x14ac:dyDescent="0.25">
      <c r="A14" t="s">
        <v>149</v>
      </c>
      <c r="B14" t="s">
        <v>149</v>
      </c>
    </row>
    <row r="15" spans="1:2" x14ac:dyDescent="0.25">
      <c r="A15" t="s">
        <v>148</v>
      </c>
      <c r="B15" t="s">
        <v>148</v>
      </c>
    </row>
    <row r="16" spans="1:2" x14ac:dyDescent="0.25">
      <c r="A16" t="s">
        <v>149</v>
      </c>
      <c r="B16" t="s">
        <v>149</v>
      </c>
    </row>
    <row r="17" spans="1:2" x14ac:dyDescent="0.25">
      <c r="A17" t="s">
        <v>148</v>
      </c>
      <c r="B17" t="s">
        <v>148</v>
      </c>
    </row>
    <row r="18" spans="1:2" x14ac:dyDescent="0.25">
      <c r="A18" t="s">
        <v>149</v>
      </c>
      <c r="B18" t="s">
        <v>149</v>
      </c>
    </row>
    <row r="19" spans="1:2" x14ac:dyDescent="0.25">
      <c r="A19" t="s">
        <v>148</v>
      </c>
      <c r="B19" t="s">
        <v>148</v>
      </c>
    </row>
    <row r="20" spans="1:2" x14ac:dyDescent="0.25">
      <c r="A20" t="s">
        <v>148</v>
      </c>
      <c r="B20" t="s">
        <v>148</v>
      </c>
    </row>
    <row r="21" spans="1:2" x14ac:dyDescent="0.25">
      <c r="A21" t="s">
        <v>148</v>
      </c>
      <c r="B2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Hárok1</vt:lpstr>
      <vt:lpstr>Hárok2</vt:lpstr>
      <vt:lpstr>tau</vt:lpstr>
      <vt:lpstr>rho</vt:lpstr>
      <vt:lpstr>Hárok5</vt:lpstr>
      <vt:lpstr>Hárok4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Sára</cp:lastModifiedBy>
  <dcterms:created xsi:type="dcterms:W3CDTF">2017-03-13T10:20:14Z</dcterms:created>
  <dcterms:modified xsi:type="dcterms:W3CDTF">2017-04-18T19:37:52Z</dcterms:modified>
</cp:coreProperties>
</file>