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Okres PN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L22" i="1"/>
  <c r="D23" i="1"/>
  <c r="E23" i="1"/>
  <c r="F23" i="1"/>
  <c r="G23" i="1"/>
  <c r="H23" i="1"/>
  <c r="I23" i="1"/>
  <c r="J23" i="1"/>
  <c r="K23" i="1"/>
  <c r="L23" i="1"/>
  <c r="D24" i="1"/>
  <c r="E24" i="1"/>
  <c r="F24" i="1"/>
  <c r="G24" i="1"/>
  <c r="H24" i="1"/>
  <c r="I24" i="1"/>
  <c r="J24" i="1"/>
  <c r="K24" i="1"/>
  <c r="L24" i="1"/>
  <c r="D25" i="1"/>
  <c r="E25" i="1"/>
  <c r="F25" i="1"/>
  <c r="G25" i="1"/>
  <c r="H25" i="1"/>
  <c r="I25" i="1"/>
  <c r="J25" i="1"/>
  <c r="K25" i="1"/>
  <c r="L25" i="1"/>
  <c r="C23" i="1"/>
  <c r="C24" i="1"/>
  <c r="C25" i="1"/>
  <c r="C22" i="1"/>
  <c r="M19" i="1"/>
  <c r="M18" i="1"/>
  <c r="M17" i="1"/>
  <c r="M16" i="1"/>
  <c r="M15" i="1"/>
  <c r="P7" i="1"/>
  <c r="P8" i="1"/>
  <c r="P9" i="1"/>
  <c r="P6" i="1"/>
  <c r="P5" i="1"/>
</calcChain>
</file>

<file path=xl/sharedStrings.xml><?xml version="1.0" encoding="utf-8"?>
<sst xmlns="http://schemas.openxmlformats.org/spreadsheetml/2006/main" count="44" uniqueCount="23">
  <si>
    <t>December</t>
  </si>
  <si>
    <t>Január</t>
  </si>
  <si>
    <t>Február</t>
  </si>
  <si>
    <t>Marec</t>
  </si>
  <si>
    <t>celková výmera</t>
  </si>
  <si>
    <t>ZÚO</t>
  </si>
  <si>
    <t>Orná pôda</t>
  </si>
  <si>
    <t xml:space="preserve">Chmelnice </t>
  </si>
  <si>
    <t>Vinice</t>
  </si>
  <si>
    <t xml:space="preserve">Záhrady </t>
  </si>
  <si>
    <t>Ovocné sady</t>
  </si>
  <si>
    <t>Trv. tráv. porasty</t>
  </si>
  <si>
    <t>Poľnoh. Pôda</t>
  </si>
  <si>
    <t>Lesné pozemky</t>
  </si>
  <si>
    <t>Vodné plochy</t>
  </si>
  <si>
    <t>Apríl</t>
  </si>
  <si>
    <t>mimo ZÚO</t>
  </si>
  <si>
    <t>Zastav. Plochy a nádvoria</t>
  </si>
  <si>
    <t>Ostatné plochy</t>
  </si>
  <si>
    <t>spolu</t>
  </si>
  <si>
    <t>km2</t>
  </si>
  <si>
    <t>m2</t>
  </si>
  <si>
    <t>nárast/úbytok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</si>
</sst>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7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7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Zmena hodnôt druhov</a:t>
            </a:r>
            <a:r>
              <a:rPr lang="sk-SK" baseline="0"/>
              <a:t> pozemkov</a:t>
            </a:r>
            <a:endParaRPr lang="sk-SK"/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'Okres PN'!$C$14</c:f>
              <c:strCache>
                <c:ptCount val="1"/>
                <c:pt idx="0">
                  <c:v>Orná pôda</c:v>
                </c:pt>
              </c:strCache>
            </c:strRef>
          </c:tx>
          <c:cat>
            <c:strRef>
              <c:f>'Okres PN'!$B$15:$B$19</c:f>
              <c:strCache>
                <c:ptCount val="5"/>
                <c:pt idx="0">
                  <c:v>December</c:v>
                </c:pt>
                <c:pt idx="1">
                  <c:v>Január</c:v>
                </c:pt>
                <c:pt idx="2">
                  <c:v>Február</c:v>
                </c:pt>
                <c:pt idx="3">
                  <c:v>Marec</c:v>
                </c:pt>
                <c:pt idx="4">
                  <c:v>Apríl</c:v>
                </c:pt>
              </c:strCache>
            </c:strRef>
          </c:cat>
          <c:val>
            <c:numRef>
              <c:f>'Okres PN'!$C$15:$C$19</c:f>
              <c:numCache>
                <c:formatCode>General</c:formatCode>
                <c:ptCount val="5"/>
                <c:pt idx="0">
                  <c:v>214.559956</c:v>
                </c:pt>
                <c:pt idx="1">
                  <c:v>214.56173899999999</c:v>
                </c:pt>
                <c:pt idx="2">
                  <c:v>214.535698</c:v>
                </c:pt>
                <c:pt idx="3">
                  <c:v>214.50829100000001</c:v>
                </c:pt>
                <c:pt idx="4">
                  <c:v>214.50055900000001</c:v>
                </c:pt>
              </c:numCache>
            </c:numRef>
          </c:val>
        </c:ser>
        <c:ser>
          <c:idx val="1"/>
          <c:order val="1"/>
          <c:tx>
            <c:strRef>
              <c:f>'Okres PN'!$D$14</c:f>
              <c:strCache>
                <c:ptCount val="1"/>
                <c:pt idx="0">
                  <c:v>Chmelnice </c:v>
                </c:pt>
              </c:strCache>
            </c:strRef>
          </c:tx>
          <c:cat>
            <c:strRef>
              <c:f>'Okres PN'!$B$15:$B$19</c:f>
              <c:strCache>
                <c:ptCount val="5"/>
                <c:pt idx="0">
                  <c:v>December</c:v>
                </c:pt>
                <c:pt idx="1">
                  <c:v>Január</c:v>
                </c:pt>
                <c:pt idx="2">
                  <c:v>Február</c:v>
                </c:pt>
                <c:pt idx="3">
                  <c:v>Marec</c:v>
                </c:pt>
                <c:pt idx="4">
                  <c:v>Apríl</c:v>
                </c:pt>
              </c:strCache>
            </c:strRef>
          </c:cat>
          <c:val>
            <c:numRef>
              <c:f>'Okres PN'!$D$15:$D$19</c:f>
              <c:numCache>
                <c:formatCode>General</c:formatCode>
                <c:ptCount val="5"/>
                <c:pt idx="0">
                  <c:v>1.228286</c:v>
                </c:pt>
                <c:pt idx="1">
                  <c:v>1.228286</c:v>
                </c:pt>
                <c:pt idx="2">
                  <c:v>1.228286</c:v>
                </c:pt>
                <c:pt idx="3">
                  <c:v>1.228286</c:v>
                </c:pt>
                <c:pt idx="4">
                  <c:v>1.228286</c:v>
                </c:pt>
              </c:numCache>
            </c:numRef>
          </c:val>
        </c:ser>
        <c:ser>
          <c:idx val="2"/>
          <c:order val="2"/>
          <c:tx>
            <c:strRef>
              <c:f>'Okres PN'!$E$14</c:f>
              <c:strCache>
                <c:ptCount val="1"/>
                <c:pt idx="0">
                  <c:v>Vinice</c:v>
                </c:pt>
              </c:strCache>
            </c:strRef>
          </c:tx>
          <c:cat>
            <c:strRef>
              <c:f>'Okres PN'!$B$15:$B$19</c:f>
              <c:strCache>
                <c:ptCount val="5"/>
                <c:pt idx="0">
                  <c:v>December</c:v>
                </c:pt>
                <c:pt idx="1">
                  <c:v>Január</c:v>
                </c:pt>
                <c:pt idx="2">
                  <c:v>Február</c:v>
                </c:pt>
                <c:pt idx="3">
                  <c:v>Marec</c:v>
                </c:pt>
                <c:pt idx="4">
                  <c:v>Apríl</c:v>
                </c:pt>
              </c:strCache>
            </c:strRef>
          </c:cat>
          <c:val>
            <c:numRef>
              <c:f>'Okres PN'!$E$15:$E$19</c:f>
              <c:numCache>
                <c:formatCode>General</c:formatCode>
                <c:ptCount val="5"/>
                <c:pt idx="0">
                  <c:v>1.2848170000000001</c:v>
                </c:pt>
                <c:pt idx="1">
                  <c:v>1.2848170000000001</c:v>
                </c:pt>
                <c:pt idx="2">
                  <c:v>1.2848170000000001</c:v>
                </c:pt>
                <c:pt idx="3">
                  <c:v>1.2848170000000001</c:v>
                </c:pt>
                <c:pt idx="4">
                  <c:v>1.2848170000000001</c:v>
                </c:pt>
              </c:numCache>
            </c:numRef>
          </c:val>
        </c:ser>
        <c:ser>
          <c:idx val="3"/>
          <c:order val="3"/>
          <c:tx>
            <c:strRef>
              <c:f>'Okres PN'!$F$14</c:f>
              <c:strCache>
                <c:ptCount val="1"/>
                <c:pt idx="0">
                  <c:v>Záhrady </c:v>
                </c:pt>
              </c:strCache>
            </c:strRef>
          </c:tx>
          <c:cat>
            <c:strRef>
              <c:f>'Okres PN'!$B$15:$B$19</c:f>
              <c:strCache>
                <c:ptCount val="5"/>
                <c:pt idx="0">
                  <c:v>December</c:v>
                </c:pt>
                <c:pt idx="1">
                  <c:v>Január</c:v>
                </c:pt>
                <c:pt idx="2">
                  <c:v>Február</c:v>
                </c:pt>
                <c:pt idx="3">
                  <c:v>Marec</c:v>
                </c:pt>
                <c:pt idx="4">
                  <c:v>Apríl</c:v>
                </c:pt>
              </c:strCache>
            </c:strRef>
          </c:cat>
          <c:val>
            <c:numRef>
              <c:f>'Okres PN'!$F$15:$F$19</c:f>
              <c:numCache>
                <c:formatCode>General</c:formatCode>
                <c:ptCount val="5"/>
                <c:pt idx="0">
                  <c:v>8.981636</c:v>
                </c:pt>
                <c:pt idx="1">
                  <c:v>8.9783609999999996</c:v>
                </c:pt>
                <c:pt idx="2">
                  <c:v>8.9811409999999992</c:v>
                </c:pt>
                <c:pt idx="3">
                  <c:v>8.9776819999999997</c:v>
                </c:pt>
                <c:pt idx="4">
                  <c:v>8.9785430000000002</c:v>
                </c:pt>
              </c:numCache>
            </c:numRef>
          </c:val>
        </c:ser>
        <c:ser>
          <c:idx val="4"/>
          <c:order val="4"/>
          <c:tx>
            <c:strRef>
              <c:f>'Okres PN'!$G$14</c:f>
              <c:strCache>
                <c:ptCount val="1"/>
                <c:pt idx="0">
                  <c:v>Ovocné sady</c:v>
                </c:pt>
              </c:strCache>
            </c:strRef>
          </c:tx>
          <c:cat>
            <c:strRef>
              <c:f>'Okres PN'!$B$15:$B$19</c:f>
              <c:strCache>
                <c:ptCount val="5"/>
                <c:pt idx="0">
                  <c:v>December</c:v>
                </c:pt>
                <c:pt idx="1">
                  <c:v>Január</c:v>
                </c:pt>
                <c:pt idx="2">
                  <c:v>Február</c:v>
                </c:pt>
                <c:pt idx="3">
                  <c:v>Marec</c:v>
                </c:pt>
                <c:pt idx="4">
                  <c:v>Apríl</c:v>
                </c:pt>
              </c:strCache>
            </c:strRef>
          </c:cat>
          <c:val>
            <c:numRef>
              <c:f>'Okres PN'!$G$15:$G$19</c:f>
              <c:numCache>
                <c:formatCode>General</c:formatCode>
                <c:ptCount val="5"/>
                <c:pt idx="0">
                  <c:v>1.8980669999999999</c:v>
                </c:pt>
                <c:pt idx="1">
                  <c:v>1.8980669999999999</c:v>
                </c:pt>
                <c:pt idx="2">
                  <c:v>1.8980669999999999</c:v>
                </c:pt>
                <c:pt idx="3">
                  <c:v>1.9426209999999999</c:v>
                </c:pt>
                <c:pt idx="4">
                  <c:v>1.9426209999999999</c:v>
                </c:pt>
              </c:numCache>
            </c:numRef>
          </c:val>
        </c:ser>
        <c:ser>
          <c:idx val="5"/>
          <c:order val="5"/>
          <c:tx>
            <c:strRef>
              <c:f>'Okres PN'!$H$14</c:f>
              <c:strCache>
                <c:ptCount val="1"/>
                <c:pt idx="0">
                  <c:v>Trv. tráv. porasty</c:v>
                </c:pt>
              </c:strCache>
            </c:strRef>
          </c:tx>
          <c:spPr>
            <a:ln w="25400">
              <a:noFill/>
            </a:ln>
          </c:spPr>
          <c:cat>
            <c:strRef>
              <c:f>'Okres PN'!$B$15:$B$19</c:f>
              <c:strCache>
                <c:ptCount val="5"/>
                <c:pt idx="0">
                  <c:v>December</c:v>
                </c:pt>
                <c:pt idx="1">
                  <c:v>Január</c:v>
                </c:pt>
                <c:pt idx="2">
                  <c:v>Február</c:v>
                </c:pt>
                <c:pt idx="3">
                  <c:v>Marec</c:v>
                </c:pt>
                <c:pt idx="4">
                  <c:v>Apríl</c:v>
                </c:pt>
              </c:strCache>
            </c:strRef>
          </c:cat>
          <c:val>
            <c:numRef>
              <c:f>'Okres PN'!$H$15:$H$19</c:f>
              <c:numCache>
                <c:formatCode>General</c:formatCode>
                <c:ptCount val="5"/>
                <c:pt idx="0">
                  <c:v>14.578383000000001</c:v>
                </c:pt>
                <c:pt idx="1">
                  <c:v>14.576713</c:v>
                </c:pt>
                <c:pt idx="2">
                  <c:v>14.594709</c:v>
                </c:pt>
                <c:pt idx="3">
                  <c:v>14.593655999999999</c:v>
                </c:pt>
                <c:pt idx="4">
                  <c:v>14.592556</c:v>
                </c:pt>
              </c:numCache>
            </c:numRef>
          </c:val>
        </c:ser>
        <c:ser>
          <c:idx val="6"/>
          <c:order val="6"/>
          <c:tx>
            <c:strRef>
              <c:f>'Okres PN'!$I$14</c:f>
              <c:strCache>
                <c:ptCount val="1"/>
                <c:pt idx="0">
                  <c:v>Lesné pozemky</c:v>
                </c:pt>
              </c:strCache>
            </c:strRef>
          </c:tx>
          <c:spPr>
            <a:ln w="25400">
              <a:noFill/>
            </a:ln>
          </c:spPr>
          <c:cat>
            <c:strRef>
              <c:f>'Okres PN'!$B$15:$B$19</c:f>
              <c:strCache>
                <c:ptCount val="5"/>
                <c:pt idx="0">
                  <c:v>December</c:v>
                </c:pt>
                <c:pt idx="1">
                  <c:v>Január</c:v>
                </c:pt>
                <c:pt idx="2">
                  <c:v>Február</c:v>
                </c:pt>
                <c:pt idx="3">
                  <c:v>Marec</c:v>
                </c:pt>
                <c:pt idx="4">
                  <c:v>Apríl</c:v>
                </c:pt>
              </c:strCache>
            </c:strRef>
          </c:cat>
          <c:val>
            <c:numRef>
              <c:f>'Okres PN'!$I$15:$I$19</c:f>
              <c:numCache>
                <c:formatCode>General</c:formatCode>
                <c:ptCount val="5"/>
                <c:pt idx="0">
                  <c:v>82.773506999999995</c:v>
                </c:pt>
                <c:pt idx="1">
                  <c:v>82.773506999999995</c:v>
                </c:pt>
                <c:pt idx="2">
                  <c:v>82.773506999999995</c:v>
                </c:pt>
                <c:pt idx="3">
                  <c:v>82.773506999999995</c:v>
                </c:pt>
                <c:pt idx="4">
                  <c:v>82.772975000000002</c:v>
                </c:pt>
              </c:numCache>
            </c:numRef>
          </c:val>
        </c:ser>
        <c:ser>
          <c:idx val="7"/>
          <c:order val="7"/>
          <c:tx>
            <c:strRef>
              <c:f>'Okres PN'!$J$14</c:f>
              <c:strCache>
                <c:ptCount val="1"/>
                <c:pt idx="0">
                  <c:v>Vodné plochy</c:v>
                </c:pt>
              </c:strCache>
            </c:strRef>
          </c:tx>
          <c:spPr>
            <a:ln w="25400">
              <a:noFill/>
            </a:ln>
          </c:spPr>
          <c:cat>
            <c:strRef>
              <c:f>'Okres PN'!$B$15:$B$19</c:f>
              <c:strCache>
                <c:ptCount val="5"/>
                <c:pt idx="0">
                  <c:v>December</c:v>
                </c:pt>
                <c:pt idx="1">
                  <c:v>Január</c:v>
                </c:pt>
                <c:pt idx="2">
                  <c:v>Február</c:v>
                </c:pt>
                <c:pt idx="3">
                  <c:v>Marec</c:v>
                </c:pt>
                <c:pt idx="4">
                  <c:v>Apríl</c:v>
                </c:pt>
              </c:strCache>
            </c:strRef>
          </c:cat>
          <c:val>
            <c:numRef>
              <c:f>'Okres PN'!$J$15:$J$19</c:f>
              <c:numCache>
                <c:formatCode>General</c:formatCode>
                <c:ptCount val="5"/>
                <c:pt idx="0">
                  <c:v>10.531036</c:v>
                </c:pt>
                <c:pt idx="1">
                  <c:v>10.530754</c:v>
                </c:pt>
                <c:pt idx="2">
                  <c:v>10.530675</c:v>
                </c:pt>
                <c:pt idx="3">
                  <c:v>10.521171000000001</c:v>
                </c:pt>
                <c:pt idx="4">
                  <c:v>10.521431</c:v>
                </c:pt>
              </c:numCache>
            </c:numRef>
          </c:val>
        </c:ser>
        <c:ser>
          <c:idx val="8"/>
          <c:order val="8"/>
          <c:tx>
            <c:strRef>
              <c:f>'Okres PN'!$K$14</c:f>
              <c:strCache>
                <c:ptCount val="1"/>
                <c:pt idx="0">
                  <c:v>Zastav. Plochy a nádvoria</c:v>
                </c:pt>
              </c:strCache>
            </c:strRef>
          </c:tx>
          <c:spPr>
            <a:ln w="25400">
              <a:noFill/>
            </a:ln>
          </c:spPr>
          <c:cat>
            <c:strRef>
              <c:f>'Okres PN'!$B$15:$B$19</c:f>
              <c:strCache>
                <c:ptCount val="5"/>
                <c:pt idx="0">
                  <c:v>December</c:v>
                </c:pt>
                <c:pt idx="1">
                  <c:v>Január</c:v>
                </c:pt>
                <c:pt idx="2">
                  <c:v>Február</c:v>
                </c:pt>
                <c:pt idx="3">
                  <c:v>Marec</c:v>
                </c:pt>
                <c:pt idx="4">
                  <c:v>Apríl</c:v>
                </c:pt>
              </c:strCache>
            </c:strRef>
          </c:cat>
          <c:val>
            <c:numRef>
              <c:f>'Okres PN'!$K$15:$K$19</c:f>
              <c:numCache>
                <c:formatCode>General</c:formatCode>
                <c:ptCount val="5"/>
                <c:pt idx="0">
                  <c:v>29.090378000000001</c:v>
                </c:pt>
                <c:pt idx="1">
                  <c:v>29.092545999999999</c:v>
                </c:pt>
                <c:pt idx="2">
                  <c:v>29.109221000000002</c:v>
                </c:pt>
                <c:pt idx="3">
                  <c:v>29.125208000000001</c:v>
                </c:pt>
                <c:pt idx="4">
                  <c:v>29.134563</c:v>
                </c:pt>
              </c:numCache>
            </c:numRef>
          </c:val>
        </c:ser>
        <c:ser>
          <c:idx val="9"/>
          <c:order val="9"/>
          <c:tx>
            <c:strRef>
              <c:f>'Okres PN'!$L$14</c:f>
              <c:strCache>
                <c:ptCount val="1"/>
                <c:pt idx="0">
                  <c:v>Ostatné plochy</c:v>
                </c:pt>
              </c:strCache>
            </c:strRef>
          </c:tx>
          <c:spPr>
            <a:ln w="25400">
              <a:noFill/>
            </a:ln>
          </c:spPr>
          <c:cat>
            <c:strRef>
              <c:f>'Okres PN'!$B$15:$B$19</c:f>
              <c:strCache>
                <c:ptCount val="5"/>
                <c:pt idx="0">
                  <c:v>December</c:v>
                </c:pt>
                <c:pt idx="1">
                  <c:v>Január</c:v>
                </c:pt>
                <c:pt idx="2">
                  <c:v>Február</c:v>
                </c:pt>
                <c:pt idx="3">
                  <c:v>Marec</c:v>
                </c:pt>
                <c:pt idx="4">
                  <c:v>Apríl</c:v>
                </c:pt>
              </c:strCache>
            </c:strRef>
          </c:cat>
          <c:val>
            <c:numRef>
              <c:f>'Okres PN'!$L$15:$L$19</c:f>
              <c:numCache>
                <c:formatCode>General</c:formatCode>
                <c:ptCount val="5"/>
                <c:pt idx="0">
                  <c:v>16.189644000000001</c:v>
                </c:pt>
                <c:pt idx="1">
                  <c:v>16.190919999999998</c:v>
                </c:pt>
                <c:pt idx="2">
                  <c:v>16.179649999999999</c:v>
                </c:pt>
                <c:pt idx="3">
                  <c:v>16.160532</c:v>
                </c:pt>
                <c:pt idx="4">
                  <c:v>16.159420000000001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81472"/>
        <c:axId val="158770880"/>
      </c:areaChart>
      <c:catAx>
        <c:axId val="184681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58770880"/>
        <c:crosses val="autoZero"/>
        <c:auto val="1"/>
        <c:lblAlgn val="ctr"/>
        <c:lblOffset val="100"/>
        <c:noMultiLvlLbl val="0"/>
      </c:catAx>
      <c:valAx>
        <c:axId val="158770880"/>
        <c:scaling>
          <c:orientation val="minMax"/>
          <c:max val="4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4681472"/>
        <c:crosses val="autoZero"/>
        <c:crossBetween val="midCat"/>
      </c:valAx>
    </c:plotArea>
    <c:legend>
      <c:legendPos val="t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244857</xdr:colOff>
      <xdr:row>3</xdr:row>
      <xdr:rowOff>9408</xdr:rowOff>
    </xdr:from>
    <xdr:to>
      <xdr:col>24</xdr:col>
      <xdr:colOff>607924</xdr:colOff>
      <xdr:row>23</xdr:row>
      <xdr:rowOff>56443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tabSelected="1" zoomScale="81" zoomScaleNormal="81" workbookViewId="0">
      <selection activeCell="M14" sqref="M14"/>
    </sheetView>
  </sheetViews>
  <sheetFormatPr defaultRowHeight="14.4" x14ac:dyDescent="0.3"/>
  <cols>
    <col min="1" max="1" width="8.88671875" style="1"/>
    <col min="2" max="2" width="12.33203125" style="1" customWidth="1"/>
    <col min="3" max="3" width="14" style="1" bestFit="1" customWidth="1"/>
    <col min="4" max="4" width="11.44140625" style="1" bestFit="1" customWidth="1"/>
    <col min="5" max="6" width="12.44140625" style="1" bestFit="1" customWidth="1"/>
    <col min="7" max="7" width="11.5546875" style="1" bestFit="1" customWidth="1"/>
    <col min="8" max="8" width="15.21875" style="1" bestFit="1" customWidth="1"/>
    <col min="9" max="9" width="14.33203125" style="1" bestFit="1" customWidth="1"/>
    <col min="10" max="10" width="11.5546875" style="1" bestFit="1" customWidth="1"/>
    <col min="11" max="11" width="15.21875" style="1" bestFit="1" customWidth="1"/>
    <col min="12" max="12" width="13.6640625" style="1" bestFit="1" customWidth="1"/>
    <col min="13" max="13" width="13.5546875" style="1" bestFit="1" customWidth="1"/>
    <col min="14" max="14" width="18.44140625" style="2" bestFit="1" customWidth="1"/>
    <col min="15" max="15" width="11.44140625" style="1" bestFit="1" customWidth="1"/>
    <col min="16" max="16" width="12.44140625" style="1" bestFit="1" customWidth="1"/>
    <col min="17" max="16384" width="8.88671875" style="1"/>
  </cols>
  <sheetData>
    <row r="2" spans="1:16" ht="15" thickBot="1" x14ac:dyDescent="0.35"/>
    <row r="3" spans="1:16" ht="15" thickBot="1" x14ac:dyDescent="0.35">
      <c r="F3" s="10" t="s">
        <v>12</v>
      </c>
      <c r="G3" s="11"/>
      <c r="H3" s="11"/>
      <c r="I3" s="11"/>
      <c r="J3" s="11"/>
      <c r="K3" s="12"/>
    </row>
    <row r="4" spans="1:16" ht="29.4" thickBot="1" x14ac:dyDescent="0.35">
      <c r="A4" s="2" t="s">
        <v>21</v>
      </c>
      <c r="B4" s="2"/>
      <c r="C4" s="13" t="s">
        <v>4</v>
      </c>
      <c r="D4" s="14" t="s">
        <v>5</v>
      </c>
      <c r="E4" s="15" t="s">
        <v>16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2" t="s">
        <v>13</v>
      </c>
      <c r="M4" s="2" t="s">
        <v>14</v>
      </c>
      <c r="N4" s="3" t="s">
        <v>17</v>
      </c>
      <c r="O4" s="3" t="s">
        <v>18</v>
      </c>
      <c r="P4" s="2" t="s">
        <v>19</v>
      </c>
    </row>
    <row r="5" spans="1:16" x14ac:dyDescent="0.3">
      <c r="A5" s="2">
        <v>2016</v>
      </c>
      <c r="B5" s="5" t="s">
        <v>0</v>
      </c>
      <c r="C5" s="4">
        <v>381115710</v>
      </c>
      <c r="D5" s="4">
        <v>32237432</v>
      </c>
      <c r="E5" s="4">
        <v>348878278</v>
      </c>
      <c r="F5" s="4">
        <v>214559956</v>
      </c>
      <c r="G5" s="4">
        <v>1228286</v>
      </c>
      <c r="H5" s="4">
        <v>1284817</v>
      </c>
      <c r="I5" s="4">
        <v>8981636</v>
      </c>
      <c r="J5" s="4">
        <v>1898067</v>
      </c>
      <c r="K5" s="4">
        <v>14578383</v>
      </c>
      <c r="L5" s="4">
        <v>82773507</v>
      </c>
      <c r="M5" s="4">
        <v>10531036</v>
      </c>
      <c r="N5" s="4">
        <v>29090378</v>
      </c>
      <c r="O5" s="4">
        <v>16189644</v>
      </c>
      <c r="P5" s="4">
        <f>SUM(F5:O5)</f>
        <v>381115710</v>
      </c>
    </row>
    <row r="6" spans="1:16" x14ac:dyDescent="0.3">
      <c r="A6" s="2">
        <v>2017</v>
      </c>
      <c r="B6" s="2" t="s">
        <v>1</v>
      </c>
      <c r="C6" s="4">
        <v>381115710</v>
      </c>
      <c r="D6" s="4">
        <v>32237319</v>
      </c>
      <c r="E6" s="4">
        <v>348878391</v>
      </c>
      <c r="F6" s="4">
        <v>214561739</v>
      </c>
      <c r="G6" s="4">
        <v>1228286</v>
      </c>
      <c r="H6" s="4">
        <v>1284817</v>
      </c>
      <c r="I6" s="4">
        <v>8978361</v>
      </c>
      <c r="J6" s="4">
        <v>1898067</v>
      </c>
      <c r="K6" s="4">
        <v>14576713</v>
      </c>
      <c r="L6" s="4">
        <v>82773507</v>
      </c>
      <c r="M6" s="4">
        <v>10530754</v>
      </c>
      <c r="N6" s="4">
        <v>29092546</v>
      </c>
      <c r="O6" s="4">
        <v>16190920</v>
      </c>
      <c r="P6" s="4">
        <f>SUM(F6:O6)</f>
        <v>381115710</v>
      </c>
    </row>
    <row r="7" spans="1:16" x14ac:dyDescent="0.3">
      <c r="A7" s="2">
        <v>2017</v>
      </c>
      <c r="B7" s="2" t="s">
        <v>2</v>
      </c>
      <c r="C7" s="4">
        <v>381115771</v>
      </c>
      <c r="D7" s="4">
        <v>32237308</v>
      </c>
      <c r="E7" s="4">
        <v>348878463</v>
      </c>
      <c r="F7" s="4">
        <v>214535698</v>
      </c>
      <c r="G7" s="4">
        <v>1228286</v>
      </c>
      <c r="H7" s="4">
        <v>1284817</v>
      </c>
      <c r="I7" s="4">
        <v>8981141</v>
      </c>
      <c r="J7" s="4">
        <v>1898067</v>
      </c>
      <c r="K7" s="4">
        <v>14594709</v>
      </c>
      <c r="L7" s="4">
        <v>82773507</v>
      </c>
      <c r="M7" s="4">
        <v>10530675</v>
      </c>
      <c r="N7" s="4">
        <v>29109221</v>
      </c>
      <c r="O7" s="4">
        <v>16179650</v>
      </c>
      <c r="P7" s="4">
        <f t="shared" ref="P7:P9" si="0">SUM(F7:O7)</f>
        <v>381115771</v>
      </c>
    </row>
    <row r="8" spans="1:16" x14ac:dyDescent="0.3">
      <c r="A8" s="2">
        <v>2017</v>
      </c>
      <c r="B8" s="2" t="s">
        <v>3</v>
      </c>
      <c r="C8" s="4">
        <v>381115771</v>
      </c>
      <c r="D8" s="4">
        <v>32237308</v>
      </c>
      <c r="E8" s="4">
        <v>348878463</v>
      </c>
      <c r="F8" s="4">
        <v>214508291</v>
      </c>
      <c r="G8" s="4">
        <v>1228286</v>
      </c>
      <c r="H8" s="4">
        <v>1284817</v>
      </c>
      <c r="I8" s="4">
        <v>8977682</v>
      </c>
      <c r="J8" s="4">
        <v>1942621</v>
      </c>
      <c r="K8" s="4">
        <v>14593656</v>
      </c>
      <c r="L8" s="4">
        <v>82773507</v>
      </c>
      <c r="M8" s="4">
        <v>10521171</v>
      </c>
      <c r="N8" s="4">
        <v>29125208</v>
      </c>
      <c r="O8" s="4">
        <v>16160532</v>
      </c>
      <c r="P8" s="4">
        <f t="shared" si="0"/>
        <v>381115771</v>
      </c>
    </row>
    <row r="9" spans="1:16" x14ac:dyDescent="0.3">
      <c r="A9" s="2">
        <v>2017</v>
      </c>
      <c r="B9" s="2" t="s">
        <v>15</v>
      </c>
      <c r="C9" s="4">
        <v>381115771</v>
      </c>
      <c r="D9" s="4">
        <v>32238028</v>
      </c>
      <c r="E9" s="4">
        <v>348877743</v>
      </c>
      <c r="F9" s="4">
        <v>214500559</v>
      </c>
      <c r="G9" s="4">
        <v>1228286</v>
      </c>
      <c r="H9" s="4">
        <v>1284817</v>
      </c>
      <c r="I9" s="4">
        <v>8978543</v>
      </c>
      <c r="J9" s="4">
        <v>1942621</v>
      </c>
      <c r="K9" s="4">
        <v>14592556</v>
      </c>
      <c r="L9" s="4">
        <v>82772975</v>
      </c>
      <c r="M9" s="4">
        <v>10521431</v>
      </c>
      <c r="N9" s="4">
        <v>29134563</v>
      </c>
      <c r="O9" s="4">
        <v>16159420</v>
      </c>
      <c r="P9" s="4">
        <f t="shared" si="0"/>
        <v>381115771</v>
      </c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O10" s="2"/>
      <c r="P10" s="2"/>
    </row>
    <row r="11" spans="1:16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O12" s="2"/>
      <c r="P12" s="2"/>
    </row>
    <row r="13" spans="1:16" ht="15" thickBo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O13" s="2"/>
      <c r="P13" s="2"/>
    </row>
    <row r="14" spans="1:16" ht="29.4" thickBot="1" x14ac:dyDescent="0.35">
      <c r="A14" s="2" t="s">
        <v>20</v>
      </c>
      <c r="B14" s="5"/>
      <c r="C14" s="16" t="s">
        <v>6</v>
      </c>
      <c r="D14" s="16" t="s">
        <v>7</v>
      </c>
      <c r="E14" s="16" t="s">
        <v>8</v>
      </c>
      <c r="F14" s="16" t="s">
        <v>9</v>
      </c>
      <c r="G14" s="16" t="s">
        <v>10</v>
      </c>
      <c r="H14" s="16" t="s">
        <v>11</v>
      </c>
      <c r="I14" s="2" t="s">
        <v>13</v>
      </c>
      <c r="J14" s="2" t="s">
        <v>14</v>
      </c>
      <c r="K14" s="3" t="s">
        <v>17</v>
      </c>
      <c r="L14" s="3" t="s">
        <v>18</v>
      </c>
      <c r="M14" s="2" t="s">
        <v>19</v>
      </c>
      <c r="O14" s="2"/>
      <c r="P14" s="2"/>
    </row>
    <row r="15" spans="1:16" x14ac:dyDescent="0.3">
      <c r="A15" s="2"/>
      <c r="B15" s="5" t="s">
        <v>0</v>
      </c>
      <c r="C15" s="2">
        <v>214.559956</v>
      </c>
      <c r="D15" s="2">
        <v>1.228286</v>
      </c>
      <c r="E15" s="2">
        <v>1.2848170000000001</v>
      </c>
      <c r="F15" s="2">
        <v>8.981636</v>
      </c>
      <c r="G15" s="2">
        <v>1.8980669999999999</v>
      </c>
      <c r="H15" s="2">
        <v>14.578383000000001</v>
      </c>
      <c r="I15" s="2">
        <v>82.773506999999995</v>
      </c>
      <c r="J15" s="2">
        <v>10.531036</v>
      </c>
      <c r="K15" s="2">
        <v>29.090378000000001</v>
      </c>
      <c r="L15" s="2">
        <v>16.189644000000001</v>
      </c>
      <c r="M15" s="17">
        <f>SUM(C15:L15)</f>
        <v>381.11570999999998</v>
      </c>
      <c r="N15" s="5"/>
      <c r="O15" s="5"/>
      <c r="P15" s="5"/>
    </row>
    <row r="16" spans="1:16" x14ac:dyDescent="0.3">
      <c r="A16" s="2"/>
      <c r="B16" s="2" t="s">
        <v>1</v>
      </c>
      <c r="C16" s="2">
        <v>214.56173899999999</v>
      </c>
      <c r="D16" s="2">
        <v>1.228286</v>
      </c>
      <c r="E16" s="2">
        <v>1.2848170000000001</v>
      </c>
      <c r="F16" s="2">
        <v>8.9783609999999996</v>
      </c>
      <c r="G16" s="2">
        <v>1.8980669999999999</v>
      </c>
      <c r="H16" s="2">
        <v>14.576713</v>
      </c>
      <c r="I16" s="2">
        <v>82.773506999999995</v>
      </c>
      <c r="J16" s="2">
        <v>10.530754</v>
      </c>
      <c r="K16" s="2">
        <v>29.092545999999999</v>
      </c>
      <c r="L16" s="2">
        <v>16.190919999999998</v>
      </c>
      <c r="M16" s="17">
        <f>SUM(C16:L16)</f>
        <v>381.11571000000004</v>
      </c>
      <c r="O16" s="2"/>
      <c r="P16" s="2"/>
    </row>
    <row r="17" spans="1:16" x14ac:dyDescent="0.3">
      <c r="A17" s="2"/>
      <c r="B17" s="2" t="s">
        <v>2</v>
      </c>
      <c r="C17" s="2">
        <v>214.535698</v>
      </c>
      <c r="D17" s="2">
        <v>1.228286</v>
      </c>
      <c r="E17" s="2">
        <v>1.2848170000000001</v>
      </c>
      <c r="F17" s="2">
        <v>8.9811409999999992</v>
      </c>
      <c r="G17" s="2">
        <v>1.8980669999999999</v>
      </c>
      <c r="H17" s="2">
        <v>14.594709</v>
      </c>
      <c r="I17" s="2">
        <v>82.773506999999995</v>
      </c>
      <c r="J17" s="2">
        <v>10.530675</v>
      </c>
      <c r="K17" s="2">
        <v>29.109221000000002</v>
      </c>
      <c r="L17" s="2">
        <v>16.179649999999999</v>
      </c>
      <c r="M17" s="17">
        <f t="shared" ref="M17:M19" si="1">SUM(C17:L17)</f>
        <v>381.11577099999994</v>
      </c>
      <c r="O17" s="2"/>
      <c r="P17" s="2"/>
    </row>
    <row r="18" spans="1:16" x14ac:dyDescent="0.3">
      <c r="A18" s="2"/>
      <c r="B18" s="2" t="s">
        <v>3</v>
      </c>
      <c r="C18" s="2">
        <v>214.50829100000001</v>
      </c>
      <c r="D18" s="2">
        <v>1.228286</v>
      </c>
      <c r="E18" s="2">
        <v>1.2848170000000001</v>
      </c>
      <c r="F18" s="2">
        <v>8.9776819999999997</v>
      </c>
      <c r="G18" s="2">
        <v>1.9426209999999999</v>
      </c>
      <c r="H18" s="2">
        <v>14.593655999999999</v>
      </c>
      <c r="I18" s="2">
        <v>82.773506999999995</v>
      </c>
      <c r="J18" s="2">
        <v>10.521171000000001</v>
      </c>
      <c r="K18" s="2">
        <v>29.125208000000001</v>
      </c>
      <c r="L18" s="2">
        <v>16.160532</v>
      </c>
      <c r="M18" s="17">
        <f t="shared" si="1"/>
        <v>381.11577099999994</v>
      </c>
      <c r="O18" s="2"/>
      <c r="P18" s="2"/>
    </row>
    <row r="19" spans="1:16" x14ac:dyDescent="0.3">
      <c r="A19" s="2"/>
      <c r="B19" s="2" t="s">
        <v>15</v>
      </c>
      <c r="C19" s="2">
        <v>214.50055900000001</v>
      </c>
      <c r="D19" s="2">
        <v>1.228286</v>
      </c>
      <c r="E19" s="2">
        <v>1.2848170000000001</v>
      </c>
      <c r="F19" s="2">
        <v>8.9785430000000002</v>
      </c>
      <c r="G19" s="2">
        <v>1.9426209999999999</v>
      </c>
      <c r="H19" s="2">
        <v>14.592556</v>
      </c>
      <c r="I19" s="2">
        <v>82.772975000000002</v>
      </c>
      <c r="J19" s="2">
        <v>10.521431</v>
      </c>
      <c r="K19" s="2">
        <v>29.134563</v>
      </c>
      <c r="L19" s="2">
        <v>16.159420000000001</v>
      </c>
      <c r="M19" s="17">
        <f t="shared" si="1"/>
        <v>381.11577100000005</v>
      </c>
      <c r="O19" s="2"/>
      <c r="P19" s="2"/>
    </row>
    <row r="20" spans="1:16" ht="15" thickBo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O20" s="2"/>
      <c r="P20" s="2"/>
    </row>
    <row r="21" spans="1:16" x14ac:dyDescent="0.3">
      <c r="A21" s="2"/>
      <c r="B21" s="18" t="s">
        <v>0</v>
      </c>
      <c r="C21" s="19">
        <v>100</v>
      </c>
      <c r="D21" s="19">
        <v>100</v>
      </c>
      <c r="E21" s="19">
        <v>100</v>
      </c>
      <c r="F21" s="19">
        <v>100</v>
      </c>
      <c r="G21" s="19">
        <v>100</v>
      </c>
      <c r="H21" s="19">
        <v>100</v>
      </c>
      <c r="I21" s="19">
        <v>100</v>
      </c>
      <c r="J21" s="19">
        <v>100</v>
      </c>
      <c r="K21" s="19">
        <v>100</v>
      </c>
      <c r="L21" s="20">
        <v>100</v>
      </c>
      <c r="M21" s="2"/>
      <c r="O21" s="2"/>
      <c r="P21" s="2"/>
    </row>
    <row r="22" spans="1:16" x14ac:dyDescent="0.3">
      <c r="A22" s="2"/>
      <c r="B22" s="21" t="s">
        <v>1</v>
      </c>
      <c r="C22" s="22">
        <f>(C16/C15)*100</f>
        <v>100.00083100315327</v>
      </c>
      <c r="D22" s="22">
        <f t="shared" ref="D22:L22" si="2">(D16/D15)*100</f>
        <v>100</v>
      </c>
      <c r="E22" s="22">
        <f t="shared" si="2"/>
        <v>100</v>
      </c>
      <c r="F22" s="22">
        <f t="shared" si="2"/>
        <v>99.963536709793175</v>
      </c>
      <c r="G22" s="22">
        <f t="shared" si="2"/>
        <v>100</v>
      </c>
      <c r="H22" s="22">
        <f t="shared" si="2"/>
        <v>99.988544682904816</v>
      </c>
      <c r="I22" s="22">
        <f t="shared" si="2"/>
        <v>100</v>
      </c>
      <c r="J22" s="22">
        <f t="shared" si="2"/>
        <v>99.997322200778726</v>
      </c>
      <c r="K22" s="22">
        <f t="shared" si="2"/>
        <v>100.00745263605717</v>
      </c>
      <c r="L22" s="23">
        <f t="shared" si="2"/>
        <v>100.00788158158387</v>
      </c>
      <c r="M22" s="2"/>
      <c r="O22" s="2"/>
      <c r="P22" s="2"/>
    </row>
    <row r="23" spans="1:16" x14ac:dyDescent="0.3">
      <c r="A23" s="2"/>
      <c r="B23" s="21" t="s">
        <v>2</v>
      </c>
      <c r="C23" s="22">
        <f t="shared" ref="C23:L25" si="3">(C17/C16)*100</f>
        <v>99.987863166974051</v>
      </c>
      <c r="D23" s="22">
        <f t="shared" si="3"/>
        <v>100</v>
      </c>
      <c r="E23" s="22">
        <f t="shared" si="3"/>
        <v>100</v>
      </c>
      <c r="F23" s="22">
        <f t="shared" si="3"/>
        <v>100.0309633350675</v>
      </c>
      <c r="G23" s="22">
        <f t="shared" si="3"/>
        <v>100</v>
      </c>
      <c r="H23" s="22">
        <f t="shared" si="3"/>
        <v>100.12345718818776</v>
      </c>
      <c r="I23" s="22">
        <f t="shared" si="3"/>
        <v>100</v>
      </c>
      <c r="J23" s="22">
        <f t="shared" si="3"/>
        <v>99.999249816299965</v>
      </c>
      <c r="K23" s="22">
        <f t="shared" si="3"/>
        <v>100.05731708733916</v>
      </c>
      <c r="L23" s="23">
        <f t="shared" si="3"/>
        <v>99.930393084518983</v>
      </c>
      <c r="M23" s="2"/>
      <c r="N23" s="6" t="s">
        <v>22</v>
      </c>
      <c r="O23" s="2"/>
      <c r="P23" s="2"/>
    </row>
    <row r="24" spans="1:16" x14ac:dyDescent="0.3">
      <c r="A24" s="2"/>
      <c r="B24" s="21" t="s">
        <v>3</v>
      </c>
      <c r="C24" s="22">
        <f t="shared" si="3"/>
        <v>99.987224969897554</v>
      </c>
      <c r="D24" s="22">
        <f t="shared" si="3"/>
        <v>100</v>
      </c>
      <c r="E24" s="22">
        <f t="shared" si="3"/>
        <v>100</v>
      </c>
      <c r="F24" s="22">
        <f t="shared" si="3"/>
        <v>99.961485962641063</v>
      </c>
      <c r="G24" s="22">
        <f t="shared" si="3"/>
        <v>102.34733547340531</v>
      </c>
      <c r="H24" s="22">
        <f t="shared" si="3"/>
        <v>99.992785056557125</v>
      </c>
      <c r="I24" s="22">
        <f t="shared" si="3"/>
        <v>100</v>
      </c>
      <c r="J24" s="22">
        <f t="shared" si="3"/>
        <v>99.909749375040064</v>
      </c>
      <c r="K24" s="22">
        <f t="shared" si="3"/>
        <v>100.05492074143791</v>
      </c>
      <c r="L24" s="23">
        <f t="shared" si="3"/>
        <v>99.881839223963439</v>
      </c>
      <c r="M24" s="2"/>
      <c r="O24" s="2"/>
      <c r="P24" s="2"/>
    </row>
    <row r="25" spans="1:16" ht="15" thickBot="1" x14ac:dyDescent="0.35">
      <c r="A25" s="2"/>
      <c r="B25" s="24" t="s">
        <v>15</v>
      </c>
      <c r="C25" s="25">
        <f t="shared" si="3"/>
        <v>99.996395477319794</v>
      </c>
      <c r="D25" s="25">
        <f t="shared" si="3"/>
        <v>100</v>
      </c>
      <c r="E25" s="25">
        <f t="shared" si="3"/>
        <v>100</v>
      </c>
      <c r="F25" s="25">
        <f t="shared" si="3"/>
        <v>100.00959044884861</v>
      </c>
      <c r="G25" s="25">
        <f t="shared" si="3"/>
        <v>100</v>
      </c>
      <c r="H25" s="25">
        <f t="shared" si="3"/>
        <v>99.992462478216567</v>
      </c>
      <c r="I25" s="25">
        <f t="shared" si="3"/>
        <v>99.999357282276321</v>
      </c>
      <c r="J25" s="25">
        <f t="shared" si="3"/>
        <v>100.00247120781516</v>
      </c>
      <c r="K25" s="25">
        <f t="shared" si="3"/>
        <v>100.03211994228505</v>
      </c>
      <c r="L25" s="26">
        <f t="shared" si="3"/>
        <v>99.993119038407897</v>
      </c>
      <c r="M25" s="2"/>
      <c r="O25" s="2"/>
      <c r="P25" s="2"/>
    </row>
    <row r="27" spans="1:16" x14ac:dyDescent="0.3">
      <c r="B27" s="8"/>
    </row>
    <row r="28" spans="1:16" x14ac:dyDescent="0.3">
      <c r="B28" s="9"/>
    </row>
    <row r="29" spans="1:16" x14ac:dyDescent="0.3">
      <c r="B29" s="9"/>
    </row>
    <row r="30" spans="1:16" x14ac:dyDescent="0.3">
      <c r="B30" s="9"/>
      <c r="N30" s="7"/>
    </row>
    <row r="31" spans="1:16" x14ac:dyDescent="0.3">
      <c r="B31" s="9"/>
    </row>
  </sheetData>
  <mergeCells count="1">
    <mergeCell ref="F3:K3"/>
  </mergeCells>
  <pageMargins left="0.7" right="0.7" top="0.75" bottom="0.75" header="0.3" footer="0.3"/>
  <pageSetup paperSize="9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Okres PN</vt:lpstr>
      <vt:lpstr>Hárok2</vt:lpstr>
      <vt:lpstr>Hárok3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2017-04-09T22:12:26Z</dcterms:modified>
</cp:coreProperties>
</file>