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185"/>
  </bookViews>
  <sheets>
    <sheet name="Hárok1" sheetId="1" r:id="rId1"/>
    <sheet name="r" sheetId="4" r:id="rId2"/>
    <sheet name="rho" sheetId="7" r:id="rId3"/>
    <sheet name="tau" sheetId="6" r:id="rId4"/>
    <sheet name="Hárok3" sheetId="3" r:id="rId5"/>
    <sheet name="Hárok2" sheetId="2" r:id="rId6"/>
  </sheets>
  <calcPr calcId="124519"/>
  <pivotCaches>
    <pivotCache cacheId="0" r:id="rId7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"/>
  <c r="I4"/>
  <c r="C22" l="1"/>
  <c r="D22"/>
  <c r="F4"/>
  <c r="F5"/>
  <c r="F6"/>
  <c r="F7"/>
  <c r="F8"/>
  <c r="F9"/>
  <c r="F10"/>
  <c r="F11"/>
  <c r="F12"/>
  <c r="F13"/>
  <c r="F14"/>
  <c r="F15"/>
  <c r="F16"/>
  <c r="F17"/>
  <c r="F18"/>
  <c r="F19"/>
  <c r="F20"/>
  <c r="F21"/>
  <c r="F3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  <c r="G22" i="7" l="1"/>
  <c r="D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"/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  <c r="G27" i="3"/>
  <c r="G25"/>
  <c r="G24"/>
  <c r="G23"/>
  <c r="G22"/>
  <c r="C20"/>
  <c r="C21"/>
  <c r="B21"/>
  <c r="B20"/>
  <c r="C15" l="1"/>
  <c r="C16"/>
  <c r="B16"/>
  <c r="B15"/>
  <c r="D3" i="1"/>
  <c r="D4"/>
  <c r="E4" s="1"/>
  <c r="D5"/>
  <c r="D6"/>
  <c r="E6" s="1"/>
  <c r="D7"/>
  <c r="D8"/>
  <c r="E8" s="1"/>
  <c r="D9"/>
  <c r="D10"/>
  <c r="E10" s="1"/>
  <c r="D11"/>
  <c r="D12"/>
  <c r="E12" s="1"/>
  <c r="D13"/>
  <c r="D14"/>
  <c r="E14" s="1"/>
  <c r="D15"/>
  <c r="D16"/>
  <c r="E16" s="1"/>
  <c r="D17"/>
  <c r="D18"/>
  <c r="E18" s="1"/>
  <c r="D19"/>
  <c r="D20"/>
  <c r="E20" s="1"/>
  <c r="D21"/>
  <c r="D2"/>
  <c r="E2" s="1"/>
  <c r="E21"/>
  <c r="E19"/>
  <c r="E17"/>
  <c r="E15"/>
  <c r="E13"/>
  <c r="E11"/>
  <c r="E9"/>
  <c r="E7"/>
  <c r="E5"/>
  <c r="E3"/>
  <c r="B23" l="1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</calcChain>
</file>

<file path=xl/sharedStrings.xml><?xml version="1.0" encoding="utf-8"?>
<sst xmlns="http://schemas.openxmlformats.org/spreadsheetml/2006/main" count="245" uniqueCount="172">
  <si>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</si>
  <si>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</si>
  <si>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</si>
  <si>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</si>
  <si>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</si>
  <si>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</si>
  <si>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</si>
  <si>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</si>
  <si>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</si>
  <si>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</si>
  <si>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</si>
  <si>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</si>
  <si>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</si>
  <si>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</si>
  <si>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</si>
  <si>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</si>
  <si>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</si>
  <si>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</si>
  <si>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</si>
  <si>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</si>
  <si>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</si>
  <si>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</si>
  <si>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</si>
  <si>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</si>
  <si>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</si>
  <si>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</si>
  <si>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</si>
  <si>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</si>
  <si>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</si>
  <si>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</si>
  <si>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</si>
  <si>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</si>
  <si>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</si>
  <si>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</si>
  <si>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</si>
  <si>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</si>
  <si>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</si>
  <si>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</si>
  <si>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</si>
  <si>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</si>
  <si>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</si>
  <si>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</si>
  <si>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</si>
  <si>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</si>
  <si>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</si>
  <si>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</si>
  <si>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</si>
  <si>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</si>
  <si>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</si>
  <si>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</si>
  <si>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</si>
  <si>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</si>
  <si>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</si>
  <si>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</si>
  <si>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</si>
  <si>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</si>
  <si>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</si>
  <si>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</si>
  <si>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</si>
  <si>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</si>
  <si>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</si>
  <si>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</si>
  <si>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</si>
  <si>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</si>
  <si>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</si>
  <si>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</si>
  <si>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</si>
  <si>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</si>
  <si>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</si>
  <si>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</si>
  <si>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</si>
  <si>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</si>
  <si>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</si>
  <si>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</si>
  <si>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</si>
  <si>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</si>
  <si>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</si>
  <si>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</si>
  <si>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</si>
  <si>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</si>
  <si>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</si>
  <si>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</si>
  <si>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</si>
  <si>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</si>
  <si>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</si>
  <si>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</si>
  <si>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</si>
  <si>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</si>
  <si>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</si>
  <si>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</si>
  <si>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</si>
  <si>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</si>
  <si>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</si>
  <si>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</si>
  <si>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</si>
  <si>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</si>
  <si>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</si>
  <si>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</si>
  <si>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</si>
  <si>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</si>
  <si>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</si>
  <si>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</si>
  <si>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</si>
  <si>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</si>
  <si>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</si>
  <si>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</si>
  <si>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</si>
  <si>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</si>
  <si>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</si>
  <si>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</si>
  <si>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</si>
  <si>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</si>
  <si>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</si>
  <si>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</si>
  <si>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</si>
  <si>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</si>
  <si>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</si>
  <si>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</si>
  <si>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</si>
  <si>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</si>
  <si>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</si>
  <si>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</si>
  <si>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</si>
  <si>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</si>
  <si>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</si>
  <si>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</si>
  <si>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</si>
  <si>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</si>
  <si>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</si>
  <si>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</si>
  <si>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</si>
  <si>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</si>
  <si>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</si>
  <si>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</si>
  <si>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</si>
  <si>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</si>
  <si>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</si>
  <si>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</si>
  <si>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</si>
  <si>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</si>
  <si>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</si>
  <si>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</si>
  <si>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Poradie 2016</t>
  </si>
  <si>
    <t>Kategória 2016</t>
  </si>
  <si>
    <t>Počet ob. 2016</t>
  </si>
  <si>
    <t>Počet ob. 2016 odhad</t>
  </si>
  <si>
    <t>Kategória 2016 odhad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</si>
  <si>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</si>
  <si>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</si>
  <si>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</si>
  <si>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</si>
  <si>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</si>
  <si>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</si>
  <si>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</si>
  <si>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n</t>
  </si>
  <si>
    <t>m</t>
  </si>
  <si>
    <t>r</t>
  </si>
  <si>
    <t>s</t>
  </si>
  <si>
    <t>c=</t>
  </si>
  <si>
    <t>cmax.=</t>
  </si>
  <si>
    <t>ckor.=</t>
  </si>
  <si>
    <t>v=</t>
  </si>
  <si>
    <t>dj</t>
  </si>
  <si>
    <r>
      <t>dj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</si>
  <si>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s=</t>
    </r>
  </si>
  <si>
    <t>konkordancie</t>
  </si>
  <si>
    <t>diskordancie</t>
  </si>
  <si>
    <t>K+D</t>
  </si>
  <si>
    <t>Q</t>
  </si>
  <si>
    <t>P</t>
  </si>
  <si>
    <t>tk=</t>
  </si>
  <si>
    <t>D=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</si>
</sst>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_pohyb2001x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'r'!$B$1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'r'!$A$2:$A$21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'r'!$B$2:$B$21</c:f>
              <c:numCache>
                <c:formatCode>General</c:formatCode>
                <c:ptCount val="20"/>
                <c:pt idx="0">
                  <c:v>54000</c:v>
                </c:pt>
                <c:pt idx="1">
                  <c:v>75000</c:v>
                </c:pt>
                <c:pt idx="2">
                  <c:v>46000</c:v>
                </c:pt>
                <c:pt idx="3">
                  <c:v>32000</c:v>
                </c:pt>
                <c:pt idx="4">
                  <c:v>55000</c:v>
                </c:pt>
                <c:pt idx="5">
                  <c:v>47000</c:v>
                </c:pt>
                <c:pt idx="6">
                  <c:v>36000</c:v>
                </c:pt>
                <c:pt idx="7">
                  <c:v>42000</c:v>
                </c:pt>
                <c:pt idx="8">
                  <c:v>55000</c:v>
                </c:pt>
                <c:pt idx="9">
                  <c:v>63000</c:v>
                </c:pt>
                <c:pt idx="10">
                  <c:v>45000</c:v>
                </c:pt>
                <c:pt idx="11">
                  <c:v>30000</c:v>
                </c:pt>
                <c:pt idx="12">
                  <c:v>33000</c:v>
                </c:pt>
                <c:pt idx="13">
                  <c:v>56000</c:v>
                </c:pt>
                <c:pt idx="14">
                  <c:v>29000</c:v>
                </c:pt>
                <c:pt idx="15">
                  <c:v>560000</c:v>
                </c:pt>
                <c:pt idx="16">
                  <c:v>35000</c:v>
                </c:pt>
                <c:pt idx="17">
                  <c:v>68000</c:v>
                </c:pt>
                <c:pt idx="18">
                  <c:v>69000</c:v>
                </c:pt>
                <c:pt idx="19">
                  <c:v>67000</c:v>
                </c:pt>
              </c:numCache>
            </c:numRef>
          </c:yVal>
        </c:ser>
        <c:dLbls/>
        <c:axId val="66446464"/>
        <c:axId val="66448000"/>
      </c:scatterChart>
      <c:valAx>
        <c:axId val="66446464"/>
        <c:scaling>
          <c:orientation val="minMax"/>
          <c:max val="1000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448000"/>
        <c:crosses val="autoZero"/>
        <c:crossBetween val="midCat"/>
      </c:valAx>
      <c:valAx>
        <c:axId val="66448000"/>
        <c:scaling>
          <c:orientation val="minMax"/>
          <c:max val="1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44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</xdr:row>
      <xdr:rowOff>185737</xdr:rowOff>
    </xdr:from>
    <xdr:to>
      <xdr:col>11</xdr:col>
      <xdr:colOff>409575</xdr:colOff>
      <xdr:row>18</xdr:row>
      <xdr:rowOff>71437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sktop05" refreshedDate="42807.583812962963" createdVersion="5" refreshedVersion="5" minRefreshableVersion="3" recordCount="20">
  <cacheSource type="worksheet">
    <worksheetSource ref="A1:B21" sheet="Hárok2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veľké mesto"/>
        <s v="malé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1"/>
  </r>
  <r>
    <x v="0"/>
    <x v="0"/>
  </r>
  <r>
    <x v="1"/>
    <x v="0"/>
  </r>
  <r>
    <x v="1"/>
    <x v="1"/>
  </r>
  <r>
    <x v="1"/>
    <x v="1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2"/>
  <sheetViews>
    <sheetView tabSelected="1" zoomScale="91" zoomScaleNormal="91" workbookViewId="0">
      <selection activeCell="D22" sqref="D22"/>
    </sheetView>
  </sheetViews>
  <sheetFormatPr defaultRowHeight="15"/>
  <cols>
    <col min="1" max="1" width="18.28515625" bestFit="1" customWidth="1"/>
    <col min="3" max="3" width="13.7109375" customWidth="1"/>
    <col min="4" max="4" width="12.5703125" customWidth="1"/>
    <col min="5" max="5" width="13.85546875" customWidth="1"/>
    <col min="6" max="6" width="19.5703125" customWidth="1"/>
    <col min="7" max="7" width="18.42578125" customWidth="1"/>
    <col min="8" max="8" width="19.85546875" customWidth="1"/>
    <col min="9" max="9" width="19.140625" customWidth="1"/>
    <col min="10" max="10" width="20" customWidth="1"/>
  </cols>
  <sheetData>
    <row r="1" spans="1:10">
      <c r="A1" s="1" t="s">
        <v>140</v>
      </c>
      <c r="B1" s="1" t="s">
        <v>141</v>
      </c>
      <c r="C1" s="1" t="s">
        <v>144</v>
      </c>
      <c r="D1" s="1" t="s">
        <v>142</v>
      </c>
      <c r="E1" s="1" t="s">
        <v>143</v>
      </c>
      <c r="F1" s="1" t="s">
        <v>145</v>
      </c>
      <c r="G1" s="1" t="s">
        <v>145</v>
      </c>
      <c r="H1" s="1" t="s">
        <v>146</v>
      </c>
      <c r="I1" s="1"/>
      <c r="J1" s="1"/>
    </row>
    <row r="2" spans="1:10">
      <c r="A2" t="s">
        <v>8</v>
      </c>
      <c r="B2">
        <v>8875422</v>
      </c>
      <c r="C2" s="2">
        <v>55332</v>
      </c>
      <c r="D2">
        <f>RANK(C2,$C$2:$C$21)</f>
        <v>9</v>
      </c>
      <c r="E2" t="str">
        <f>IF(D2&lt;11,"veľké mesto","malé mesto")</f>
        <v>veľké mesto</v>
      </c>
      <c r="F2">
        <v>54000</v>
      </c>
      <c r="G2">
        <f>RANK(F2,$F$2:$F$21)</f>
        <v>10</v>
      </c>
      <c r="H2" t="str">
        <f>IF(F2&lt;11,"veľké mesto","malé mesto")</f>
        <v>malé mesto</v>
      </c>
    </row>
    <row r="3" spans="1:10">
      <c r="A3" t="s">
        <v>4</v>
      </c>
      <c r="B3">
        <v>8824728</v>
      </c>
      <c r="C3" s="2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>
        <v>75000</v>
      </c>
      <c r="G3">
        <f t="shared" ref="G3:G21" si="2">RANK(F3,$F$2:$F$21)</f>
        <v>2</v>
      </c>
      <c r="H3" t="str">
        <f t="shared" ref="H3:H21" si="3">IF(F3&lt;11,"veľké mesto","malé mesto")</f>
        <v>malé mesto</v>
      </c>
    </row>
    <row r="4" spans="1:10">
      <c r="A4" t="s">
        <v>15</v>
      </c>
      <c r="B4">
        <v>8378117</v>
      </c>
      <c r="C4" s="2">
        <v>37472</v>
      </c>
      <c r="D4">
        <f t="shared" si="0"/>
        <v>16</v>
      </c>
      <c r="E4" t="str">
        <f t="shared" si="1"/>
        <v>malé mesto</v>
      </c>
      <c r="F4">
        <v>46000</v>
      </c>
      <c r="G4">
        <f t="shared" si="2"/>
        <v>12</v>
      </c>
      <c r="H4" t="str">
        <f t="shared" si="3"/>
        <v>malé mesto</v>
      </c>
    </row>
    <row r="5" spans="1:10">
      <c r="A5" t="s">
        <v>16</v>
      </c>
      <c r="B5">
        <v>8123071</v>
      </c>
      <c r="C5" s="2">
        <v>34190</v>
      </c>
      <c r="D5">
        <f t="shared" si="0"/>
        <v>17</v>
      </c>
      <c r="E5" t="str">
        <f t="shared" si="1"/>
        <v>malé mesto</v>
      </c>
      <c r="F5">
        <v>32000</v>
      </c>
      <c r="G5">
        <f t="shared" si="2"/>
        <v>18</v>
      </c>
      <c r="H5" t="str">
        <f t="shared" si="3"/>
        <v>malé mesto</v>
      </c>
    </row>
    <row r="6" spans="1:10">
      <c r="A6" t="s">
        <v>6</v>
      </c>
      <c r="B6">
        <v>7904541</v>
      </c>
      <c r="C6" s="2">
        <v>65536</v>
      </c>
      <c r="D6">
        <f t="shared" si="0"/>
        <v>7</v>
      </c>
      <c r="E6" t="str">
        <f t="shared" si="1"/>
        <v>veľké mesto</v>
      </c>
      <c r="F6">
        <v>55000</v>
      </c>
      <c r="G6">
        <f t="shared" si="2"/>
        <v>8</v>
      </c>
      <c r="H6" t="str">
        <f t="shared" si="3"/>
        <v>malé mesto</v>
      </c>
    </row>
    <row r="7" spans="1:10">
      <c r="A7" t="s">
        <v>11</v>
      </c>
      <c r="B7">
        <v>7896151</v>
      </c>
      <c r="C7" s="2">
        <v>42688</v>
      </c>
      <c r="D7">
        <f t="shared" si="0"/>
        <v>12</v>
      </c>
      <c r="E7" t="str">
        <f t="shared" si="1"/>
        <v>malé mesto</v>
      </c>
      <c r="F7">
        <v>47000</v>
      </c>
      <c r="G7">
        <f t="shared" si="2"/>
        <v>11</v>
      </c>
      <c r="H7" t="str">
        <f t="shared" si="3"/>
        <v>malé mesto</v>
      </c>
    </row>
    <row r="8" spans="1:10">
      <c r="A8" t="s">
        <v>18</v>
      </c>
      <c r="B8">
        <v>7241891</v>
      </c>
      <c r="C8" s="2">
        <v>33548</v>
      </c>
      <c r="D8">
        <f t="shared" si="0"/>
        <v>19</v>
      </c>
      <c r="E8" t="str">
        <f t="shared" si="1"/>
        <v>malé mesto</v>
      </c>
      <c r="F8">
        <v>36000</v>
      </c>
      <c r="G8">
        <f t="shared" si="2"/>
        <v>15</v>
      </c>
      <c r="H8" t="str">
        <f t="shared" si="3"/>
        <v>malé mesto</v>
      </c>
    </row>
    <row r="9" spans="1:10">
      <c r="A9" t="s">
        <v>5</v>
      </c>
      <c r="B9">
        <v>7147133</v>
      </c>
      <c r="C9" s="2">
        <v>77374</v>
      </c>
      <c r="D9">
        <f t="shared" si="0"/>
        <v>6</v>
      </c>
      <c r="E9" t="str">
        <f t="shared" si="1"/>
        <v>veľké mesto</v>
      </c>
      <c r="F9">
        <v>42000</v>
      </c>
      <c r="G9">
        <f t="shared" si="2"/>
        <v>14</v>
      </c>
      <c r="H9" t="str">
        <f t="shared" si="3"/>
        <v>malé mesto</v>
      </c>
    </row>
    <row r="10" spans="1:10">
      <c r="A10" t="s">
        <v>9</v>
      </c>
      <c r="B10">
        <v>6763090</v>
      </c>
      <c r="C10" s="2">
        <v>51750</v>
      </c>
      <c r="D10">
        <f t="shared" si="0"/>
        <v>10</v>
      </c>
      <c r="E10" t="str">
        <f t="shared" si="1"/>
        <v>veľké mesto</v>
      </c>
      <c r="F10">
        <v>55000</v>
      </c>
      <c r="G10">
        <f t="shared" si="2"/>
        <v>8</v>
      </c>
      <c r="H10" t="str">
        <f t="shared" si="3"/>
        <v>malé mesto</v>
      </c>
    </row>
    <row r="11" spans="1:10">
      <c r="A11" t="s">
        <v>12</v>
      </c>
      <c r="B11">
        <v>6114662</v>
      </c>
      <c r="C11" s="2">
        <v>40075</v>
      </c>
      <c r="D11">
        <f t="shared" si="0"/>
        <v>13</v>
      </c>
      <c r="E11" t="str">
        <f t="shared" si="1"/>
        <v>malé mesto</v>
      </c>
      <c r="F11">
        <v>63000</v>
      </c>
      <c r="G11">
        <f t="shared" si="2"/>
        <v>6</v>
      </c>
      <c r="H11" t="str">
        <f t="shared" si="3"/>
        <v>malé mesto</v>
      </c>
    </row>
    <row r="12" spans="1:10">
      <c r="A12" t="s">
        <v>10</v>
      </c>
      <c r="B12">
        <v>5430903</v>
      </c>
      <c r="C12" s="2">
        <v>46830</v>
      </c>
      <c r="D12">
        <f t="shared" si="0"/>
        <v>11</v>
      </c>
      <c r="E12" t="str">
        <f t="shared" si="1"/>
        <v>malé mesto</v>
      </c>
      <c r="F12">
        <v>45000</v>
      </c>
      <c r="G12">
        <f t="shared" si="2"/>
        <v>13</v>
      </c>
      <c r="H12" t="str">
        <f t="shared" si="3"/>
        <v>malé mesto</v>
      </c>
    </row>
    <row r="13" spans="1:10">
      <c r="A13" t="s">
        <v>13</v>
      </c>
      <c r="B13">
        <v>5167713</v>
      </c>
      <c r="C13" s="2">
        <v>39351</v>
      </c>
      <c r="D13">
        <f t="shared" si="0"/>
        <v>14</v>
      </c>
      <c r="E13" t="str">
        <f t="shared" si="1"/>
        <v>malé mesto</v>
      </c>
      <c r="F13">
        <v>30000</v>
      </c>
      <c r="G13">
        <f t="shared" si="2"/>
        <v>19</v>
      </c>
      <c r="H13" t="str">
        <f t="shared" si="3"/>
        <v>malé mesto</v>
      </c>
    </row>
    <row r="14" spans="1:10">
      <c r="A14" t="s">
        <v>17</v>
      </c>
      <c r="B14">
        <v>3659324</v>
      </c>
      <c r="C14" s="2">
        <v>33660</v>
      </c>
      <c r="D14">
        <f t="shared" si="0"/>
        <v>18</v>
      </c>
      <c r="E14" t="str">
        <f t="shared" si="1"/>
        <v>malé mesto</v>
      </c>
      <c r="F14">
        <v>33000</v>
      </c>
      <c r="G14">
        <f t="shared" si="2"/>
        <v>17</v>
      </c>
      <c r="H14" t="str">
        <f t="shared" si="3"/>
        <v>malé mesto</v>
      </c>
    </row>
    <row r="15" spans="1:10">
      <c r="A15" t="s">
        <v>7</v>
      </c>
      <c r="B15">
        <v>3016294</v>
      </c>
      <c r="C15" s="2">
        <v>55593</v>
      </c>
      <c r="D15">
        <f t="shared" si="0"/>
        <v>8</v>
      </c>
      <c r="E15" t="str">
        <f t="shared" si="1"/>
        <v>veľké mesto</v>
      </c>
      <c r="F15">
        <v>56000</v>
      </c>
      <c r="G15">
        <f t="shared" si="2"/>
        <v>7</v>
      </c>
      <c r="H15" t="str">
        <f t="shared" si="3"/>
        <v>malé mesto</v>
      </c>
    </row>
    <row r="16" spans="1:10">
      <c r="A16" t="s">
        <v>19</v>
      </c>
      <c r="B16">
        <v>2971593</v>
      </c>
      <c r="C16" s="2">
        <v>32699</v>
      </c>
      <c r="D16">
        <f t="shared" si="0"/>
        <v>20</v>
      </c>
      <c r="E16" t="str">
        <f t="shared" si="1"/>
        <v>malé mesto</v>
      </c>
      <c r="F16">
        <v>29000</v>
      </c>
      <c r="G16">
        <f t="shared" si="2"/>
        <v>20</v>
      </c>
      <c r="H16" t="str">
        <f t="shared" si="3"/>
        <v>malé mesto</v>
      </c>
    </row>
    <row r="17" spans="1:8">
      <c r="A17" t="s">
        <v>0</v>
      </c>
      <c r="B17">
        <v>2659218</v>
      </c>
      <c r="C17" s="2">
        <v>425923</v>
      </c>
      <c r="D17">
        <f t="shared" si="0"/>
        <v>1</v>
      </c>
      <c r="E17" t="str">
        <f t="shared" si="1"/>
        <v>veľké mesto</v>
      </c>
      <c r="F17">
        <v>560000</v>
      </c>
      <c r="G17">
        <f t="shared" si="2"/>
        <v>1</v>
      </c>
      <c r="H17" t="str">
        <f t="shared" si="3"/>
        <v>malé mesto</v>
      </c>
    </row>
    <row r="18" spans="1:8">
      <c r="A18" t="s">
        <v>14</v>
      </c>
      <c r="B18">
        <v>2379454</v>
      </c>
      <c r="C18" s="2">
        <v>38486</v>
      </c>
      <c r="D18">
        <f t="shared" si="0"/>
        <v>15</v>
      </c>
      <c r="E18" t="str">
        <f t="shared" si="1"/>
        <v>malé mesto</v>
      </c>
      <c r="F18">
        <v>35000</v>
      </c>
      <c r="G18">
        <f t="shared" si="2"/>
        <v>16</v>
      </c>
      <c r="H18" t="str">
        <f t="shared" si="3"/>
        <v>malé mesto</v>
      </c>
    </row>
    <row r="19" spans="1:8">
      <c r="A19" t="s">
        <v>1</v>
      </c>
      <c r="B19">
        <v>2174586</v>
      </c>
      <c r="C19" s="2">
        <v>239141</v>
      </c>
      <c r="D19">
        <f t="shared" si="0"/>
        <v>2</v>
      </c>
      <c r="E19" t="str">
        <f t="shared" si="1"/>
        <v>veľké mesto</v>
      </c>
      <c r="F19">
        <v>68000</v>
      </c>
      <c r="G19">
        <f t="shared" si="2"/>
        <v>4</v>
      </c>
      <c r="H19" t="str">
        <f t="shared" si="3"/>
        <v>malé mesto</v>
      </c>
    </row>
    <row r="20" spans="1:8">
      <c r="A20" t="s">
        <v>3</v>
      </c>
      <c r="B20">
        <v>2121879</v>
      </c>
      <c r="C20" s="2">
        <v>81041</v>
      </c>
      <c r="D20">
        <f t="shared" si="0"/>
        <v>4</v>
      </c>
      <c r="E20" t="str">
        <f t="shared" si="1"/>
        <v>veľké mesto</v>
      </c>
      <c r="F20">
        <v>69000</v>
      </c>
      <c r="G20">
        <f t="shared" si="2"/>
        <v>3</v>
      </c>
      <c r="H20" t="str">
        <f t="shared" si="3"/>
        <v>malé mesto</v>
      </c>
    </row>
    <row r="21" spans="1:8">
      <c r="A21" t="s">
        <v>2</v>
      </c>
      <c r="B21">
        <v>1803107</v>
      </c>
      <c r="C21" s="2">
        <v>89618</v>
      </c>
      <c r="D21">
        <f t="shared" si="0"/>
        <v>3</v>
      </c>
      <c r="E21" t="str">
        <f t="shared" si="1"/>
        <v>veľké mesto</v>
      </c>
      <c r="F21">
        <v>67000</v>
      </c>
      <c r="G21">
        <f t="shared" si="2"/>
        <v>5</v>
      </c>
      <c r="H21" t="str">
        <f t="shared" si="3"/>
        <v>malé mesto</v>
      </c>
    </row>
    <row r="23" spans="1:8">
      <c r="A23" t="s">
        <v>20</v>
      </c>
      <c r="B23">
        <f t="shared" ref="B23:B54" ca="1" si="4">RANDBETWEEN(1000000,9999999)</f>
        <v>9872461</v>
      </c>
      <c r="C23">
        <v>31461</v>
      </c>
    </row>
    <row r="24" spans="1:8">
      <c r="A24" t="s">
        <v>21</v>
      </c>
      <c r="B24">
        <f t="shared" ca="1" si="4"/>
        <v>3228203</v>
      </c>
      <c r="C24">
        <v>28120</v>
      </c>
    </row>
    <row r="25" spans="1:8">
      <c r="A25" t="s">
        <v>22</v>
      </c>
      <c r="B25">
        <f t="shared" ca="1" si="4"/>
        <v>6430694</v>
      </c>
      <c r="C25">
        <v>27777</v>
      </c>
    </row>
    <row r="26" spans="1:8">
      <c r="A26" t="s">
        <v>23</v>
      </c>
      <c r="B26">
        <f t="shared" ca="1" si="4"/>
        <v>7217609</v>
      </c>
      <c r="C26">
        <v>27077</v>
      </c>
    </row>
    <row r="27" spans="1:8">
      <c r="A27" t="s">
        <v>24</v>
      </c>
      <c r="B27">
        <f t="shared" ca="1" si="4"/>
        <v>1515030</v>
      </c>
      <c r="C27">
        <v>25842</v>
      </c>
    </row>
    <row r="28" spans="1:8">
      <c r="A28" t="s">
        <v>26</v>
      </c>
      <c r="B28">
        <f t="shared" ca="1" si="4"/>
        <v>9454757</v>
      </c>
      <c r="C28">
        <v>24557</v>
      </c>
    </row>
    <row r="29" spans="1:8">
      <c r="A29" t="s">
        <v>25</v>
      </c>
      <c r="B29">
        <f t="shared" ca="1" si="4"/>
        <v>9147827</v>
      </c>
      <c r="C29">
        <v>24431</v>
      </c>
    </row>
    <row r="30" spans="1:8">
      <c r="A30" t="s">
        <v>27</v>
      </c>
      <c r="B30">
        <f t="shared" ca="1" si="4"/>
        <v>5060215</v>
      </c>
      <c r="C30">
        <v>24262</v>
      </c>
    </row>
    <row r="31" spans="1:8">
      <c r="A31" t="s">
        <v>28</v>
      </c>
      <c r="B31">
        <f t="shared" ca="1" si="4"/>
        <v>5119459</v>
      </c>
      <c r="C31">
        <v>24134</v>
      </c>
    </row>
    <row r="32" spans="1:8">
      <c r="A32" t="s">
        <v>29</v>
      </c>
      <c r="B32">
        <f t="shared" ca="1" si="4"/>
        <v>5100853</v>
      </c>
      <c r="C32">
        <v>22999</v>
      </c>
    </row>
    <row r="33" spans="1:3">
      <c r="A33" t="s">
        <v>30</v>
      </c>
      <c r="B33">
        <f t="shared" ca="1" si="4"/>
        <v>4212054</v>
      </c>
      <c r="C33">
        <v>22682</v>
      </c>
    </row>
    <row r="34" spans="1:3">
      <c r="A34" t="s">
        <v>32</v>
      </c>
      <c r="B34">
        <f t="shared" ca="1" si="4"/>
        <v>9198342</v>
      </c>
      <c r="C34">
        <v>22641</v>
      </c>
    </row>
    <row r="35" spans="1:3">
      <c r="A35" t="s">
        <v>33</v>
      </c>
      <c r="B35">
        <f t="shared" ca="1" si="4"/>
        <v>8910752</v>
      </c>
      <c r="C35">
        <v>22633</v>
      </c>
    </row>
    <row r="36" spans="1:3">
      <c r="A36" t="s">
        <v>31</v>
      </c>
      <c r="B36">
        <f t="shared" ca="1" si="4"/>
        <v>6805142</v>
      </c>
      <c r="C36">
        <v>22464</v>
      </c>
    </row>
    <row r="37" spans="1:3">
      <c r="A37" t="s">
        <v>34</v>
      </c>
      <c r="B37">
        <f t="shared" ca="1" si="4"/>
        <v>9582409</v>
      </c>
      <c r="C37">
        <v>21933</v>
      </c>
    </row>
    <row r="38" spans="1:3">
      <c r="A38" t="s">
        <v>35</v>
      </c>
      <c r="B38">
        <f t="shared" ca="1" si="4"/>
        <v>6893331</v>
      </c>
      <c r="C38">
        <v>21148</v>
      </c>
    </row>
    <row r="39" spans="1:3">
      <c r="A39" t="s">
        <v>36</v>
      </c>
      <c r="B39">
        <f t="shared" ca="1" si="4"/>
        <v>9758729</v>
      </c>
      <c r="C39">
        <v>20402</v>
      </c>
    </row>
    <row r="40" spans="1:3">
      <c r="A40" t="s">
        <v>38</v>
      </c>
      <c r="B40">
        <f t="shared" ca="1" si="4"/>
        <v>3486679</v>
      </c>
      <c r="C40">
        <v>20099</v>
      </c>
    </row>
    <row r="41" spans="1:3">
      <c r="A41" t="s">
        <v>37</v>
      </c>
      <c r="B41">
        <f t="shared" ca="1" si="4"/>
        <v>1370212</v>
      </c>
      <c r="C41">
        <v>20031</v>
      </c>
    </row>
    <row r="42" spans="1:3">
      <c r="A42" t="s">
        <v>40</v>
      </c>
      <c r="B42">
        <f t="shared" ca="1" si="4"/>
        <v>2213269</v>
      </c>
      <c r="C42">
        <v>19301</v>
      </c>
    </row>
    <row r="43" spans="1:3">
      <c r="A43" t="s">
        <v>39</v>
      </c>
      <c r="B43">
        <f t="shared" ca="1" si="4"/>
        <v>5392056</v>
      </c>
      <c r="C43">
        <v>19291</v>
      </c>
    </row>
    <row r="44" spans="1:3">
      <c r="A44" t="s">
        <v>43</v>
      </c>
      <c r="B44">
        <f t="shared" ca="1" si="4"/>
        <v>6976074</v>
      </c>
      <c r="C44">
        <v>19086</v>
      </c>
    </row>
    <row r="45" spans="1:3">
      <c r="A45" t="s">
        <v>41</v>
      </c>
      <c r="B45">
        <f t="shared" ca="1" si="4"/>
        <v>1621153</v>
      </c>
      <c r="C45">
        <v>18995</v>
      </c>
    </row>
    <row r="46" spans="1:3">
      <c r="A46" t="s">
        <v>42</v>
      </c>
      <c r="B46">
        <f t="shared" ca="1" si="4"/>
        <v>1257296</v>
      </c>
      <c r="C46">
        <v>18606</v>
      </c>
    </row>
    <row r="47" spans="1:3">
      <c r="A47" t="s">
        <v>44</v>
      </c>
      <c r="B47">
        <f t="shared" ca="1" si="4"/>
        <v>3222980</v>
      </c>
      <c r="C47">
        <v>17923</v>
      </c>
    </row>
    <row r="48" spans="1:3">
      <c r="A48" t="s">
        <v>46</v>
      </c>
      <c r="B48">
        <f t="shared" ca="1" si="4"/>
        <v>3183164</v>
      </c>
      <c r="C48">
        <v>17357</v>
      </c>
    </row>
    <row r="49" spans="1:3">
      <c r="A49" t="s">
        <v>45</v>
      </c>
      <c r="B49">
        <f t="shared" ca="1" si="4"/>
        <v>6015969</v>
      </c>
      <c r="C49">
        <v>17260</v>
      </c>
    </row>
    <row r="50" spans="1:3">
      <c r="A50" t="s">
        <v>47</v>
      </c>
      <c r="B50">
        <f t="shared" ca="1" si="4"/>
        <v>5451021</v>
      </c>
      <c r="C50">
        <v>16562</v>
      </c>
    </row>
    <row r="51" spans="1:3">
      <c r="A51" t="s">
        <v>48</v>
      </c>
      <c r="B51">
        <f t="shared" ca="1" si="4"/>
        <v>5563902</v>
      </c>
      <c r="C51">
        <v>16333</v>
      </c>
    </row>
    <row r="52" spans="1:3">
      <c r="A52" t="s">
        <v>49</v>
      </c>
      <c r="B52">
        <f t="shared" ca="1" si="4"/>
        <v>7610477</v>
      </c>
      <c r="C52">
        <v>15814</v>
      </c>
    </row>
    <row r="53" spans="1:3">
      <c r="A53" t="s">
        <v>50</v>
      </c>
      <c r="B53">
        <f t="shared" ca="1" si="4"/>
        <v>4217451</v>
      </c>
      <c r="C53">
        <v>15229</v>
      </c>
    </row>
    <row r="54" spans="1:3">
      <c r="A54" t="s">
        <v>51</v>
      </c>
      <c r="B54">
        <f t="shared" ca="1" si="4"/>
        <v>5013104</v>
      </c>
      <c r="C54">
        <v>15054</v>
      </c>
    </row>
    <row r="55" spans="1:3">
      <c r="A55" t="s">
        <v>54</v>
      </c>
      <c r="B55">
        <f t="shared" ref="B55:B86" ca="1" si="5">RANDBETWEEN(1000000,9999999)</f>
        <v>8277526</v>
      </c>
      <c r="C55">
        <v>14914</v>
      </c>
    </row>
    <row r="56" spans="1:3">
      <c r="A56" t="s">
        <v>52</v>
      </c>
      <c r="B56">
        <f t="shared" ca="1" si="5"/>
        <v>3173512</v>
      </c>
      <c r="C56">
        <v>14845</v>
      </c>
    </row>
    <row r="57" spans="1:3">
      <c r="A57" t="s">
        <v>53</v>
      </c>
      <c r="B57">
        <f t="shared" ca="1" si="5"/>
        <v>4903843</v>
      </c>
      <c r="C57">
        <v>14800</v>
      </c>
    </row>
    <row r="58" spans="1:3">
      <c r="A58" t="s">
        <v>55</v>
      </c>
      <c r="B58">
        <f t="shared" ca="1" si="5"/>
        <v>6328343</v>
      </c>
      <c r="C58">
        <v>13303</v>
      </c>
    </row>
    <row r="59" spans="1:3">
      <c r="A59" t="s">
        <v>56</v>
      </c>
      <c r="B59">
        <f t="shared" ca="1" si="5"/>
        <v>8963687</v>
      </c>
      <c r="C59">
        <v>12709</v>
      </c>
    </row>
    <row r="60" spans="1:3">
      <c r="A60" t="s">
        <v>57</v>
      </c>
      <c r="B60">
        <f t="shared" ca="1" si="5"/>
        <v>3186033</v>
      </c>
      <c r="C60">
        <v>12344</v>
      </c>
    </row>
    <row r="61" spans="1:3">
      <c r="A61" t="s">
        <v>58</v>
      </c>
      <c r="B61">
        <f t="shared" ca="1" si="5"/>
        <v>6497316</v>
      </c>
      <c r="C61">
        <v>12119</v>
      </c>
    </row>
    <row r="62" spans="1:3">
      <c r="A62" t="s">
        <v>59</v>
      </c>
      <c r="B62">
        <f t="shared" ca="1" si="5"/>
        <v>3247789</v>
      </c>
      <c r="C62">
        <v>11831</v>
      </c>
    </row>
    <row r="63" spans="1:3">
      <c r="A63" t="s">
        <v>60</v>
      </c>
      <c r="B63">
        <f t="shared" ca="1" si="5"/>
        <v>4362012</v>
      </c>
      <c r="C63">
        <v>11656</v>
      </c>
    </row>
    <row r="64" spans="1:3">
      <c r="A64" t="s">
        <v>61</v>
      </c>
      <c r="B64">
        <f t="shared" ca="1" si="5"/>
        <v>1890656</v>
      </c>
      <c r="C64">
        <v>11320</v>
      </c>
    </row>
    <row r="65" spans="1:3">
      <c r="A65" t="s">
        <v>63</v>
      </c>
      <c r="B65">
        <f t="shared" ca="1" si="5"/>
        <v>4984951</v>
      </c>
      <c r="C65">
        <v>11293</v>
      </c>
    </row>
    <row r="66" spans="1:3">
      <c r="A66" t="s">
        <v>62</v>
      </c>
      <c r="B66">
        <f t="shared" ca="1" si="5"/>
        <v>3945956</v>
      </c>
      <c r="C66">
        <v>11206</v>
      </c>
    </row>
    <row r="67" spans="1:3">
      <c r="A67" t="s">
        <v>65</v>
      </c>
      <c r="B67">
        <f t="shared" ca="1" si="5"/>
        <v>8143880</v>
      </c>
      <c r="C67">
        <v>11149</v>
      </c>
    </row>
    <row r="68" spans="1:3">
      <c r="A68" t="s">
        <v>64</v>
      </c>
      <c r="B68">
        <f t="shared" ca="1" si="5"/>
        <v>9129397</v>
      </c>
      <c r="C68">
        <v>11147</v>
      </c>
    </row>
    <row r="69" spans="1:3">
      <c r="A69" t="s">
        <v>69</v>
      </c>
      <c r="B69">
        <f t="shared" ca="1" si="5"/>
        <v>8417521</v>
      </c>
      <c r="C69">
        <v>11099</v>
      </c>
    </row>
    <row r="70" spans="1:3">
      <c r="A70" t="s">
        <v>67</v>
      </c>
      <c r="B70">
        <f t="shared" ca="1" si="5"/>
        <v>4969755</v>
      </c>
      <c r="C70">
        <v>10694</v>
      </c>
    </row>
    <row r="71" spans="1:3">
      <c r="A71" t="s">
        <v>66</v>
      </c>
      <c r="B71">
        <f t="shared" ca="1" si="5"/>
        <v>1593503</v>
      </c>
      <c r="C71">
        <v>10669</v>
      </c>
    </row>
    <row r="72" spans="1:3">
      <c r="A72" t="s">
        <v>68</v>
      </c>
      <c r="B72">
        <f t="shared" ca="1" si="5"/>
        <v>9513222</v>
      </c>
      <c r="C72">
        <v>10599</v>
      </c>
    </row>
    <row r="73" spans="1:3">
      <c r="A73" t="s">
        <v>70</v>
      </c>
      <c r="B73">
        <f t="shared" ca="1" si="5"/>
        <v>4944685</v>
      </c>
      <c r="C73">
        <v>10465</v>
      </c>
    </row>
    <row r="74" spans="1:3">
      <c r="A74" t="s">
        <v>71</v>
      </c>
      <c r="B74">
        <f t="shared" ca="1" si="5"/>
        <v>3323455</v>
      </c>
      <c r="C74">
        <v>10193</v>
      </c>
    </row>
    <row r="75" spans="1:3">
      <c r="A75" t="s">
        <v>72</v>
      </c>
      <c r="B75">
        <f t="shared" ca="1" si="5"/>
        <v>2624419</v>
      </c>
      <c r="C75">
        <v>9892</v>
      </c>
    </row>
    <row r="76" spans="1:3">
      <c r="A76" t="s">
        <v>73</v>
      </c>
      <c r="B76">
        <f t="shared" ca="1" si="5"/>
        <v>7936854</v>
      </c>
      <c r="C76">
        <v>9215</v>
      </c>
    </row>
    <row r="77" spans="1:3">
      <c r="A77" t="s">
        <v>74</v>
      </c>
      <c r="B77">
        <f t="shared" ca="1" si="5"/>
        <v>4420428</v>
      </c>
      <c r="C77">
        <v>9105</v>
      </c>
    </row>
    <row r="78" spans="1:3">
      <c r="A78" t="s">
        <v>75</v>
      </c>
      <c r="B78">
        <f t="shared" ca="1" si="5"/>
        <v>3440047</v>
      </c>
      <c r="C78">
        <v>9003</v>
      </c>
    </row>
    <row r="79" spans="1:3">
      <c r="A79" t="s">
        <v>76</v>
      </c>
      <c r="B79">
        <f t="shared" ca="1" si="5"/>
        <v>6802771</v>
      </c>
      <c r="C79">
        <v>8934</v>
      </c>
    </row>
    <row r="80" spans="1:3">
      <c r="A80" t="s">
        <v>77</v>
      </c>
      <c r="B80">
        <f t="shared" ca="1" si="5"/>
        <v>1126656</v>
      </c>
      <c r="C80">
        <v>8848</v>
      </c>
    </row>
    <row r="81" spans="1:3">
      <c r="A81" t="s">
        <v>78</v>
      </c>
      <c r="B81">
        <f t="shared" ca="1" si="5"/>
        <v>6966709</v>
      </c>
      <c r="C81">
        <v>8731</v>
      </c>
    </row>
    <row r="82" spans="1:3">
      <c r="A82" t="s">
        <v>139</v>
      </c>
      <c r="B82">
        <f t="shared" ca="1" si="5"/>
        <v>7917384</v>
      </c>
      <c r="C82">
        <v>8678</v>
      </c>
    </row>
    <row r="83" spans="1:3">
      <c r="A83" t="s">
        <v>79</v>
      </c>
      <c r="B83">
        <f t="shared" ca="1" si="5"/>
        <v>1144343</v>
      </c>
      <c r="C83">
        <v>8419</v>
      </c>
    </row>
    <row r="84" spans="1:3">
      <c r="A84" t="s">
        <v>80</v>
      </c>
      <c r="B84">
        <f t="shared" ca="1" si="5"/>
        <v>3887373</v>
      </c>
      <c r="C84">
        <v>7944</v>
      </c>
    </row>
    <row r="85" spans="1:3">
      <c r="A85" t="s">
        <v>81</v>
      </c>
      <c r="B85">
        <f t="shared" ca="1" si="5"/>
        <v>4463993</v>
      </c>
      <c r="C85">
        <v>7882</v>
      </c>
    </row>
    <row r="86" spans="1:3">
      <c r="A86" t="s">
        <v>83</v>
      </c>
      <c r="B86">
        <f t="shared" ca="1" si="5"/>
        <v>9584205</v>
      </c>
      <c r="C86">
        <v>7749</v>
      </c>
    </row>
    <row r="87" spans="1:3">
      <c r="A87" t="s">
        <v>82</v>
      </c>
      <c r="B87">
        <f t="shared" ref="B87:B118" ca="1" si="6">RANDBETWEEN(1000000,9999999)</f>
        <v>7120793</v>
      </c>
      <c r="C87">
        <v>7748</v>
      </c>
    </row>
    <row r="88" spans="1:3">
      <c r="A88" t="s">
        <v>84</v>
      </c>
      <c r="B88">
        <f t="shared" ca="1" si="6"/>
        <v>8250297</v>
      </c>
      <c r="C88">
        <v>7624</v>
      </c>
    </row>
    <row r="89" spans="1:3">
      <c r="A89" t="s">
        <v>87</v>
      </c>
      <c r="B89">
        <f t="shared" ca="1" si="6"/>
        <v>8353652</v>
      </c>
      <c r="C89">
        <v>7580</v>
      </c>
    </row>
    <row r="90" spans="1:3">
      <c r="A90" t="s">
        <v>88</v>
      </c>
      <c r="B90">
        <f t="shared" ca="1" si="6"/>
        <v>2392783</v>
      </c>
      <c r="C90">
        <v>7572</v>
      </c>
    </row>
    <row r="91" spans="1:3">
      <c r="A91" t="s">
        <v>85</v>
      </c>
      <c r="B91">
        <f t="shared" ca="1" si="6"/>
        <v>3066165</v>
      </c>
      <c r="C91">
        <v>7568</v>
      </c>
    </row>
    <row r="92" spans="1:3">
      <c r="A92" t="s">
        <v>86</v>
      </c>
      <c r="B92">
        <f t="shared" ca="1" si="6"/>
        <v>6844744</v>
      </c>
      <c r="C92">
        <v>7562</v>
      </c>
    </row>
    <row r="93" spans="1:3">
      <c r="A93" t="s">
        <v>89</v>
      </c>
      <c r="B93">
        <f t="shared" ca="1" si="6"/>
        <v>2158501</v>
      </c>
      <c r="C93">
        <v>7515</v>
      </c>
    </row>
    <row r="94" spans="1:3">
      <c r="A94" t="s">
        <v>90</v>
      </c>
      <c r="B94">
        <f t="shared" ca="1" si="6"/>
        <v>6490127</v>
      </c>
      <c r="C94">
        <v>7415</v>
      </c>
    </row>
    <row r="95" spans="1:3">
      <c r="A95" t="s">
        <v>92</v>
      </c>
      <c r="B95">
        <f t="shared" ca="1" si="6"/>
        <v>1254798</v>
      </c>
      <c r="C95">
        <v>7396</v>
      </c>
    </row>
    <row r="96" spans="1:3">
      <c r="A96" t="s">
        <v>91</v>
      </c>
      <c r="B96">
        <f t="shared" ca="1" si="6"/>
        <v>7814789</v>
      </c>
      <c r="C96">
        <v>7368</v>
      </c>
    </row>
    <row r="97" spans="1:3">
      <c r="A97" t="s">
        <v>93</v>
      </c>
      <c r="B97">
        <f t="shared" ca="1" si="6"/>
        <v>4968844</v>
      </c>
      <c r="C97">
        <v>7281</v>
      </c>
    </row>
    <row r="98" spans="1:3">
      <c r="A98" t="s">
        <v>94</v>
      </c>
      <c r="B98">
        <f t="shared" ca="1" si="6"/>
        <v>2584831</v>
      </c>
      <c r="C98">
        <v>6945</v>
      </c>
    </row>
    <row r="99" spans="1:3">
      <c r="A99" t="s">
        <v>95</v>
      </c>
      <c r="B99">
        <f t="shared" ca="1" si="6"/>
        <v>5373989</v>
      </c>
      <c r="C99">
        <v>6807</v>
      </c>
    </row>
    <row r="100" spans="1:3">
      <c r="A100" t="s">
        <v>96</v>
      </c>
      <c r="B100">
        <f t="shared" ca="1" si="6"/>
        <v>4542312</v>
      </c>
      <c r="C100">
        <v>6654</v>
      </c>
    </row>
    <row r="101" spans="1:3">
      <c r="A101" t="s">
        <v>97</v>
      </c>
      <c r="B101">
        <f t="shared" ca="1" si="6"/>
        <v>1657822</v>
      </c>
      <c r="C101">
        <v>6619</v>
      </c>
    </row>
    <row r="102" spans="1:3">
      <c r="A102" t="s">
        <v>99</v>
      </c>
      <c r="B102">
        <f t="shared" ca="1" si="6"/>
        <v>4403253</v>
      </c>
      <c r="C102">
        <v>6439</v>
      </c>
    </row>
    <row r="103" spans="1:3">
      <c r="A103" t="s">
        <v>98</v>
      </c>
      <c r="B103">
        <f t="shared" ca="1" si="6"/>
        <v>7622115</v>
      </c>
      <c r="C103">
        <v>6418</v>
      </c>
    </row>
    <row r="104" spans="1:3">
      <c r="A104" t="s">
        <v>100</v>
      </c>
      <c r="B104">
        <f t="shared" ca="1" si="6"/>
        <v>2117732</v>
      </c>
      <c r="C104">
        <v>6360</v>
      </c>
    </row>
    <row r="105" spans="1:3">
      <c r="A105" t="s">
        <v>101</v>
      </c>
      <c r="B105">
        <f t="shared" ca="1" si="6"/>
        <v>2432049</v>
      </c>
      <c r="C105">
        <v>6350</v>
      </c>
    </row>
    <row r="106" spans="1:3">
      <c r="A106" t="s">
        <v>103</v>
      </c>
      <c r="B106">
        <f t="shared" ca="1" si="6"/>
        <v>9524855</v>
      </c>
      <c r="C106">
        <v>6170</v>
      </c>
    </row>
    <row r="107" spans="1:3">
      <c r="A107" t="s">
        <v>102</v>
      </c>
      <c r="B107">
        <f t="shared" ca="1" si="6"/>
        <v>7973332</v>
      </c>
      <c r="C107">
        <v>6124</v>
      </c>
    </row>
    <row r="108" spans="1:3">
      <c r="A108" t="s">
        <v>105</v>
      </c>
      <c r="B108">
        <f t="shared" ca="1" si="6"/>
        <v>8462639</v>
      </c>
      <c r="C108">
        <v>6065</v>
      </c>
    </row>
    <row r="109" spans="1:3">
      <c r="A109" t="s">
        <v>104</v>
      </c>
      <c r="B109">
        <f t="shared" ca="1" si="6"/>
        <v>1949869</v>
      </c>
      <c r="C109">
        <v>5988</v>
      </c>
    </row>
    <row r="110" spans="1:3">
      <c r="A110" t="s">
        <v>106</v>
      </c>
      <c r="B110">
        <f t="shared" ca="1" si="6"/>
        <v>5946209</v>
      </c>
      <c r="C110">
        <v>5824</v>
      </c>
    </row>
    <row r="111" spans="1:3">
      <c r="A111" t="s">
        <v>107</v>
      </c>
      <c r="B111">
        <f t="shared" ca="1" si="6"/>
        <v>7990725</v>
      </c>
      <c r="C111">
        <v>5713</v>
      </c>
    </row>
    <row r="112" spans="1:3">
      <c r="A112" t="s">
        <v>108</v>
      </c>
      <c r="B112">
        <f t="shared" ca="1" si="6"/>
        <v>1597411</v>
      </c>
      <c r="C112">
        <v>5657</v>
      </c>
    </row>
    <row r="113" spans="1:3">
      <c r="A113" t="s">
        <v>109</v>
      </c>
      <c r="B113">
        <f t="shared" ca="1" si="6"/>
        <v>5207192</v>
      </c>
      <c r="C113">
        <v>5593</v>
      </c>
    </row>
    <row r="114" spans="1:3">
      <c r="A114" t="s">
        <v>110</v>
      </c>
      <c r="B114">
        <f t="shared" ca="1" si="6"/>
        <v>7686204</v>
      </c>
      <c r="C114">
        <v>5456</v>
      </c>
    </row>
    <row r="115" spans="1:3">
      <c r="A115" t="s">
        <v>112</v>
      </c>
      <c r="B115">
        <f t="shared" ca="1" si="6"/>
        <v>7574564</v>
      </c>
      <c r="C115">
        <v>5387</v>
      </c>
    </row>
    <row r="116" spans="1:3">
      <c r="A116" t="s">
        <v>111</v>
      </c>
      <c r="B116">
        <f t="shared" ca="1" si="6"/>
        <v>2666040</v>
      </c>
      <c r="C116">
        <v>5356</v>
      </c>
    </row>
    <row r="117" spans="1:3">
      <c r="A117" t="s">
        <v>113</v>
      </c>
      <c r="B117">
        <f t="shared" ca="1" si="6"/>
        <v>4216945</v>
      </c>
      <c r="C117">
        <v>5303</v>
      </c>
    </row>
    <row r="118" spans="1:3">
      <c r="A118" t="s">
        <v>114</v>
      </c>
      <c r="B118">
        <f t="shared" ca="1" si="6"/>
        <v>8599413</v>
      </c>
      <c r="C118">
        <v>5155</v>
      </c>
    </row>
    <row r="119" spans="1:3">
      <c r="A119" t="s">
        <v>115</v>
      </c>
      <c r="B119">
        <f t="shared" ref="B119:B142" ca="1" si="7">RANDBETWEEN(1000000,9999999)</f>
        <v>8271291</v>
      </c>
      <c r="C119">
        <v>5074</v>
      </c>
    </row>
    <row r="120" spans="1:3">
      <c r="A120" t="s">
        <v>116</v>
      </c>
      <c r="B120">
        <f t="shared" ca="1" si="7"/>
        <v>2449154</v>
      </c>
      <c r="C120">
        <v>4977</v>
      </c>
    </row>
    <row r="121" spans="1:3">
      <c r="A121" t="s">
        <v>117</v>
      </c>
      <c r="B121">
        <f t="shared" ca="1" si="7"/>
        <v>4865103</v>
      </c>
      <c r="C121">
        <v>4949</v>
      </c>
    </row>
    <row r="122" spans="1:3">
      <c r="A122" t="s">
        <v>118</v>
      </c>
      <c r="B122">
        <f t="shared" ca="1" si="7"/>
        <v>7456190</v>
      </c>
      <c r="C122">
        <v>4922</v>
      </c>
    </row>
    <row r="123" spans="1:3">
      <c r="A123" t="s">
        <v>120</v>
      </c>
      <c r="B123">
        <f t="shared" ca="1" si="7"/>
        <v>5297604</v>
      </c>
      <c r="C123">
        <v>4413</v>
      </c>
    </row>
    <row r="124" spans="1:3">
      <c r="A124" t="s">
        <v>119</v>
      </c>
      <c r="B124">
        <f t="shared" ca="1" si="7"/>
        <v>9504236</v>
      </c>
      <c r="C124">
        <v>4360</v>
      </c>
    </row>
    <row r="125" spans="1:3">
      <c r="A125" t="s">
        <v>121</v>
      </c>
      <c r="B125">
        <f t="shared" ca="1" si="7"/>
        <v>7258751</v>
      </c>
      <c r="C125">
        <v>4291</v>
      </c>
    </row>
    <row r="126" spans="1:3">
      <c r="A126" t="s">
        <v>122</v>
      </c>
      <c r="B126">
        <f t="shared" ca="1" si="7"/>
        <v>9969698</v>
      </c>
      <c r="C126">
        <v>4230</v>
      </c>
    </row>
    <row r="127" spans="1:3">
      <c r="A127" t="s">
        <v>124</v>
      </c>
      <c r="B127">
        <f t="shared" ca="1" si="7"/>
        <v>5432356</v>
      </c>
      <c r="C127">
        <v>4196</v>
      </c>
    </row>
    <row r="128" spans="1:3">
      <c r="A128" t="s">
        <v>123</v>
      </c>
      <c r="B128">
        <f t="shared" ca="1" si="7"/>
        <v>8922790</v>
      </c>
      <c r="C128">
        <v>4176</v>
      </c>
    </row>
    <row r="129" spans="1:3">
      <c r="A129" t="s">
        <v>125</v>
      </c>
      <c r="B129">
        <f t="shared" ca="1" si="7"/>
        <v>4342655</v>
      </c>
      <c r="C129">
        <v>4175</v>
      </c>
    </row>
    <row r="130" spans="1:3">
      <c r="A130" t="s">
        <v>126</v>
      </c>
      <c r="B130">
        <f t="shared" ca="1" si="7"/>
        <v>5591057</v>
      </c>
      <c r="C130">
        <v>4126</v>
      </c>
    </row>
    <row r="131" spans="1:3">
      <c r="A131" t="s">
        <v>127</v>
      </c>
      <c r="B131">
        <f t="shared" ca="1" si="7"/>
        <v>8164223</v>
      </c>
      <c r="C131">
        <v>4069</v>
      </c>
    </row>
    <row r="132" spans="1:3">
      <c r="A132" t="s">
        <v>128</v>
      </c>
      <c r="B132">
        <f t="shared" ca="1" si="7"/>
        <v>1050833</v>
      </c>
      <c r="C132">
        <v>4022</v>
      </c>
    </row>
    <row r="133" spans="1:3">
      <c r="A133" t="s">
        <v>129</v>
      </c>
      <c r="B133">
        <f t="shared" ca="1" si="7"/>
        <v>9961816</v>
      </c>
      <c r="C133">
        <v>3773</v>
      </c>
    </row>
    <row r="134" spans="1:3">
      <c r="A134" t="s">
        <v>130</v>
      </c>
      <c r="B134">
        <f t="shared" ca="1" si="7"/>
        <v>9241351</v>
      </c>
      <c r="C134">
        <v>3651</v>
      </c>
    </row>
    <row r="135" spans="1:3">
      <c r="A135" t="s">
        <v>131</v>
      </c>
      <c r="B135">
        <f t="shared" ca="1" si="7"/>
        <v>4693283</v>
      </c>
      <c r="C135">
        <v>3612</v>
      </c>
    </row>
    <row r="136" spans="1:3">
      <c r="A136" t="s">
        <v>132</v>
      </c>
      <c r="B136">
        <f t="shared" ca="1" si="7"/>
        <v>4108940</v>
      </c>
      <c r="C136">
        <v>3536</v>
      </c>
    </row>
    <row r="137" spans="1:3">
      <c r="A137" t="s">
        <v>133</v>
      </c>
      <c r="B137">
        <f t="shared" ca="1" si="7"/>
        <v>2338277</v>
      </c>
      <c r="C137">
        <v>3194</v>
      </c>
    </row>
    <row r="138" spans="1:3">
      <c r="A138" t="s">
        <v>134</v>
      </c>
      <c r="B138">
        <f t="shared" ca="1" si="7"/>
        <v>7142979</v>
      </c>
      <c r="C138">
        <v>3187</v>
      </c>
    </row>
    <row r="139" spans="1:3">
      <c r="A139" t="s">
        <v>135</v>
      </c>
      <c r="B139">
        <f t="shared" ca="1" si="7"/>
        <v>4912186</v>
      </c>
      <c r="C139">
        <v>2985</v>
      </c>
    </row>
    <row r="140" spans="1:3">
      <c r="A140" t="s">
        <v>136</v>
      </c>
      <c r="B140">
        <f t="shared" ca="1" si="7"/>
        <v>9547903</v>
      </c>
      <c r="C140">
        <v>2279</v>
      </c>
    </row>
    <row r="141" spans="1:3">
      <c r="A141" t="s">
        <v>137</v>
      </c>
      <c r="B141">
        <f t="shared" ca="1" si="7"/>
        <v>1675227</v>
      </c>
      <c r="C141">
        <v>1614</v>
      </c>
    </row>
    <row r="142" spans="1:3">
      <c r="A142" t="s">
        <v>138</v>
      </c>
      <c r="B142">
        <f t="shared" ca="1" si="7"/>
        <v>1783329</v>
      </c>
      <c r="C142">
        <v>1439</v>
      </c>
    </row>
  </sheetData>
  <sortState ref="A2:D21">
    <sortCondition descending="1" ref="D2:D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E19" sqref="E19"/>
    </sheetView>
  </sheetViews>
  <sheetFormatPr defaultRowHeight="15"/>
  <cols>
    <col min="1" max="1" width="18.7109375" customWidth="1"/>
    <col min="2" max="2" width="18.42578125" customWidth="1"/>
  </cols>
  <sheetData>
    <row r="1" spans="1:2">
      <c r="A1" s="1" t="s">
        <v>144</v>
      </c>
      <c r="B1" s="1" t="s">
        <v>145</v>
      </c>
    </row>
    <row r="2" spans="1:2">
      <c r="A2" s="2">
        <v>55332</v>
      </c>
      <c r="B2">
        <v>54000</v>
      </c>
    </row>
    <row r="3" spans="1:2">
      <c r="A3" s="2">
        <v>78635</v>
      </c>
      <c r="B3">
        <v>75000</v>
      </c>
    </row>
    <row r="4" spans="1:2">
      <c r="A4" s="2">
        <v>37472</v>
      </c>
      <c r="B4">
        <v>46000</v>
      </c>
    </row>
    <row r="5" spans="1:2">
      <c r="A5" s="2">
        <v>34190</v>
      </c>
      <c r="B5">
        <v>32000</v>
      </c>
    </row>
    <row r="6" spans="1:2">
      <c r="A6" s="2">
        <v>65536</v>
      </c>
      <c r="B6">
        <v>55000</v>
      </c>
    </row>
    <row r="7" spans="1:2">
      <c r="A7" s="2">
        <v>42688</v>
      </c>
      <c r="B7">
        <v>47000</v>
      </c>
    </row>
    <row r="8" spans="1:2">
      <c r="A8" s="2">
        <v>33548</v>
      </c>
      <c r="B8">
        <v>36000</v>
      </c>
    </row>
    <row r="9" spans="1:2">
      <c r="A9" s="2">
        <v>77374</v>
      </c>
      <c r="B9">
        <v>42000</v>
      </c>
    </row>
    <row r="10" spans="1:2">
      <c r="A10" s="2">
        <v>51750</v>
      </c>
      <c r="B10">
        <v>55000</v>
      </c>
    </row>
    <row r="11" spans="1:2">
      <c r="A11" s="2">
        <v>40075</v>
      </c>
      <c r="B11">
        <v>63000</v>
      </c>
    </row>
    <row r="12" spans="1:2">
      <c r="A12" s="2">
        <v>46830</v>
      </c>
      <c r="B12">
        <v>45000</v>
      </c>
    </row>
    <row r="13" spans="1:2">
      <c r="A13" s="2">
        <v>39351</v>
      </c>
      <c r="B13">
        <v>30000</v>
      </c>
    </row>
    <row r="14" spans="1:2">
      <c r="A14" s="2">
        <v>33660</v>
      </c>
      <c r="B14">
        <v>33000</v>
      </c>
    </row>
    <row r="15" spans="1:2">
      <c r="A15" s="2">
        <v>55593</v>
      </c>
      <c r="B15">
        <v>56000</v>
      </c>
    </row>
    <row r="16" spans="1:2">
      <c r="A16" s="2">
        <v>32699</v>
      </c>
      <c r="B16">
        <v>29000</v>
      </c>
    </row>
    <row r="17" spans="1:2">
      <c r="A17" s="2">
        <v>425923</v>
      </c>
      <c r="B17">
        <v>560000</v>
      </c>
    </row>
    <row r="18" spans="1:2">
      <c r="A18" s="2">
        <v>38486</v>
      </c>
      <c r="B18">
        <v>35000</v>
      </c>
    </row>
    <row r="19" spans="1:2">
      <c r="A19" s="2">
        <v>239141</v>
      </c>
      <c r="B19">
        <v>68000</v>
      </c>
    </row>
    <row r="20" spans="1:2">
      <c r="A20" s="2">
        <v>81041</v>
      </c>
      <c r="B20">
        <v>69000</v>
      </c>
    </row>
    <row r="21" spans="1:2">
      <c r="A21" s="2">
        <v>89618</v>
      </c>
      <c r="B21">
        <v>67000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H22" sqref="H22"/>
    </sheetView>
  </sheetViews>
  <sheetFormatPr defaultRowHeight="15"/>
  <cols>
    <col min="1" max="1" width="18.42578125" customWidth="1"/>
    <col min="2" max="2" width="18" customWidth="1"/>
  </cols>
  <sheetData>
    <row r="1" spans="1:4" ht="17.25">
      <c r="A1" s="1" t="s">
        <v>142</v>
      </c>
      <c r="B1" s="1" t="s">
        <v>145</v>
      </c>
      <c r="C1" t="s">
        <v>162</v>
      </c>
      <c r="D1" t="s">
        <v>163</v>
      </c>
    </row>
    <row r="2" spans="1:4">
      <c r="A2">
        <v>9</v>
      </c>
      <c r="B2">
        <v>10</v>
      </c>
      <c r="C2">
        <f>A2-B2</f>
        <v>-1</v>
      </c>
      <c r="D2">
        <f>C2^2</f>
        <v>1</v>
      </c>
    </row>
    <row r="3" spans="1:4">
      <c r="A3">
        <v>5</v>
      </c>
      <c r="B3">
        <v>2</v>
      </c>
      <c r="C3">
        <f t="shared" ref="C3:C21" si="0">A3-B3</f>
        <v>3</v>
      </c>
      <c r="D3">
        <f t="shared" ref="D3:D21" si="1">C3^2</f>
        <v>9</v>
      </c>
    </row>
    <row r="4" spans="1:4">
      <c r="A4">
        <v>16</v>
      </c>
      <c r="B4">
        <v>12</v>
      </c>
      <c r="C4">
        <f t="shared" si="0"/>
        <v>4</v>
      </c>
      <c r="D4">
        <f t="shared" si="1"/>
        <v>16</v>
      </c>
    </row>
    <row r="5" spans="1:4">
      <c r="A5">
        <v>17</v>
      </c>
      <c r="B5">
        <v>18</v>
      </c>
      <c r="C5">
        <f t="shared" si="0"/>
        <v>-1</v>
      </c>
      <c r="D5">
        <f t="shared" si="1"/>
        <v>1</v>
      </c>
    </row>
    <row r="6" spans="1:4">
      <c r="A6">
        <v>7</v>
      </c>
      <c r="B6">
        <v>8</v>
      </c>
      <c r="C6">
        <f t="shared" si="0"/>
        <v>-1</v>
      </c>
      <c r="D6">
        <f t="shared" si="1"/>
        <v>1</v>
      </c>
    </row>
    <row r="7" spans="1:4">
      <c r="A7">
        <v>12</v>
      </c>
      <c r="B7">
        <v>11</v>
      </c>
      <c r="C7">
        <f t="shared" si="0"/>
        <v>1</v>
      </c>
      <c r="D7">
        <f t="shared" si="1"/>
        <v>1</v>
      </c>
    </row>
    <row r="8" spans="1:4">
      <c r="A8">
        <v>19</v>
      </c>
      <c r="B8">
        <v>15</v>
      </c>
      <c r="C8">
        <f t="shared" si="0"/>
        <v>4</v>
      </c>
      <c r="D8">
        <f t="shared" si="1"/>
        <v>16</v>
      </c>
    </row>
    <row r="9" spans="1:4">
      <c r="A9">
        <v>6</v>
      </c>
      <c r="B9">
        <v>14</v>
      </c>
      <c r="C9">
        <f t="shared" si="0"/>
        <v>-8</v>
      </c>
      <c r="D9">
        <f t="shared" si="1"/>
        <v>64</v>
      </c>
    </row>
    <row r="10" spans="1:4">
      <c r="A10">
        <v>10</v>
      </c>
      <c r="B10">
        <v>8</v>
      </c>
      <c r="C10">
        <f t="shared" si="0"/>
        <v>2</v>
      </c>
      <c r="D10">
        <f t="shared" si="1"/>
        <v>4</v>
      </c>
    </row>
    <row r="11" spans="1:4">
      <c r="A11">
        <v>13</v>
      </c>
      <c r="B11">
        <v>6</v>
      </c>
      <c r="C11">
        <f t="shared" si="0"/>
        <v>7</v>
      </c>
      <c r="D11">
        <f t="shared" si="1"/>
        <v>49</v>
      </c>
    </row>
    <row r="12" spans="1:4">
      <c r="A12">
        <v>11</v>
      </c>
      <c r="B12">
        <v>13</v>
      </c>
      <c r="C12">
        <f t="shared" si="0"/>
        <v>-2</v>
      </c>
      <c r="D12">
        <f t="shared" si="1"/>
        <v>4</v>
      </c>
    </row>
    <row r="13" spans="1:4">
      <c r="A13">
        <v>14</v>
      </c>
      <c r="B13">
        <v>19</v>
      </c>
      <c r="C13">
        <f t="shared" si="0"/>
        <v>-5</v>
      </c>
      <c r="D13">
        <f t="shared" si="1"/>
        <v>25</v>
      </c>
    </row>
    <row r="14" spans="1:4">
      <c r="A14">
        <v>18</v>
      </c>
      <c r="B14">
        <v>17</v>
      </c>
      <c r="C14">
        <f t="shared" si="0"/>
        <v>1</v>
      </c>
      <c r="D14">
        <f t="shared" si="1"/>
        <v>1</v>
      </c>
    </row>
    <row r="15" spans="1:4">
      <c r="A15">
        <v>8</v>
      </c>
      <c r="B15">
        <v>7</v>
      </c>
      <c r="C15">
        <f t="shared" si="0"/>
        <v>1</v>
      </c>
      <c r="D15">
        <f t="shared" si="1"/>
        <v>1</v>
      </c>
    </row>
    <row r="16" spans="1:4">
      <c r="A16">
        <v>20</v>
      </c>
      <c r="B16">
        <v>20</v>
      </c>
      <c r="C16">
        <f t="shared" si="0"/>
        <v>0</v>
      </c>
      <c r="D16">
        <f t="shared" si="1"/>
        <v>0</v>
      </c>
    </row>
    <row r="17" spans="1:7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7">
      <c r="A18">
        <v>15</v>
      </c>
      <c r="B18">
        <v>16</v>
      </c>
      <c r="C18">
        <f t="shared" si="0"/>
        <v>-1</v>
      </c>
      <c r="D18">
        <f t="shared" si="1"/>
        <v>1</v>
      </c>
    </row>
    <row r="19" spans="1:7">
      <c r="A19">
        <v>2</v>
      </c>
      <c r="B19">
        <v>4</v>
      </c>
      <c r="C19">
        <f t="shared" si="0"/>
        <v>-2</v>
      </c>
      <c r="D19">
        <f t="shared" si="1"/>
        <v>4</v>
      </c>
    </row>
    <row r="20" spans="1:7">
      <c r="A20">
        <v>4</v>
      </c>
      <c r="B20">
        <v>3</v>
      </c>
      <c r="C20">
        <f t="shared" si="0"/>
        <v>1</v>
      </c>
      <c r="D20">
        <f t="shared" si="1"/>
        <v>1</v>
      </c>
    </row>
    <row r="21" spans="1:7">
      <c r="A21">
        <v>3</v>
      </c>
      <c r="B21">
        <v>5</v>
      </c>
      <c r="C21">
        <f t="shared" si="0"/>
        <v>-2</v>
      </c>
      <c r="D21">
        <f t="shared" si="1"/>
        <v>4</v>
      </c>
    </row>
    <row r="22" spans="1:7" ht="18">
      <c r="D22">
        <f>SUM(D2:D21)</f>
        <v>203</v>
      </c>
      <c r="F22" t="s">
        <v>164</v>
      </c>
      <c r="G22">
        <f>1-((6*D22)/(20*((20^2)-1)))</f>
        <v>0.84736842105263155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I6" sqref="I6"/>
    </sheetView>
  </sheetViews>
  <sheetFormatPr defaultRowHeight="15"/>
  <cols>
    <col min="1" max="1" width="18.42578125" customWidth="1"/>
    <col min="2" max="2" width="18" customWidth="1"/>
    <col min="3" max="3" width="18.140625" customWidth="1"/>
    <col min="4" max="4" width="18.28515625" customWidth="1"/>
    <col min="9" max="9" width="9.42578125" bestFit="1" customWidth="1"/>
  </cols>
  <sheetData>
    <row r="1" spans="1:9">
      <c r="A1" s="1" t="s">
        <v>142</v>
      </c>
      <c r="B1" s="1" t="s">
        <v>145</v>
      </c>
      <c r="C1" t="s">
        <v>165</v>
      </c>
      <c r="D1" t="s">
        <v>166</v>
      </c>
      <c r="E1" t="s">
        <v>167</v>
      </c>
    </row>
    <row r="2" spans="1:9">
      <c r="A2">
        <v>1</v>
      </c>
      <c r="B2">
        <v>1</v>
      </c>
      <c r="C2">
        <v>19</v>
      </c>
      <c r="D2">
        <v>0</v>
      </c>
      <c r="E2">
        <f>(C2+D2)</f>
        <v>19</v>
      </c>
    </row>
    <row r="3" spans="1:9">
      <c r="A3">
        <v>2</v>
      </c>
      <c r="B3">
        <v>4</v>
      </c>
      <c r="C3">
        <v>16</v>
      </c>
      <c r="D3">
        <v>2</v>
      </c>
      <c r="E3">
        <f t="shared" ref="E3:E21" si="0">(C3+D3)</f>
        <v>18</v>
      </c>
      <c r="F3">
        <f>(E2-E3)</f>
        <v>1</v>
      </c>
    </row>
    <row r="4" spans="1:9">
      <c r="A4">
        <v>3</v>
      </c>
      <c r="B4">
        <v>5</v>
      </c>
      <c r="C4">
        <v>15</v>
      </c>
      <c r="D4">
        <v>2</v>
      </c>
      <c r="E4">
        <f t="shared" si="0"/>
        <v>17</v>
      </c>
      <c r="F4">
        <f t="shared" ref="F4:F21" si="1">(E3-E4)</f>
        <v>1</v>
      </c>
      <c r="H4" t="s">
        <v>170</v>
      </c>
      <c r="I4">
        <f>(C22-D22)/I5</f>
        <v>0.65263157894736845</v>
      </c>
    </row>
    <row r="5" spans="1:9">
      <c r="A5">
        <v>4</v>
      </c>
      <c r="B5">
        <v>3</v>
      </c>
      <c r="C5">
        <v>15</v>
      </c>
      <c r="D5">
        <v>1</v>
      </c>
      <c r="E5">
        <f t="shared" si="0"/>
        <v>16</v>
      </c>
      <c r="F5">
        <f t="shared" si="1"/>
        <v>1</v>
      </c>
      <c r="H5" t="s">
        <v>171</v>
      </c>
      <c r="I5">
        <f>20*(20-1)/2</f>
        <v>190</v>
      </c>
    </row>
    <row r="6" spans="1:9">
      <c r="A6">
        <v>5</v>
      </c>
      <c r="B6">
        <v>2</v>
      </c>
      <c r="C6">
        <v>15</v>
      </c>
      <c r="D6">
        <v>0</v>
      </c>
      <c r="E6">
        <f t="shared" si="0"/>
        <v>15</v>
      </c>
      <c r="F6">
        <f t="shared" si="1"/>
        <v>1</v>
      </c>
    </row>
    <row r="7" spans="1:9">
      <c r="A7">
        <v>6</v>
      </c>
      <c r="B7">
        <v>14</v>
      </c>
      <c r="C7">
        <v>6</v>
      </c>
      <c r="D7">
        <v>8</v>
      </c>
      <c r="E7">
        <f t="shared" si="0"/>
        <v>14</v>
      </c>
      <c r="F7">
        <f t="shared" si="1"/>
        <v>1</v>
      </c>
    </row>
    <row r="8" spans="1:9">
      <c r="A8">
        <v>7</v>
      </c>
      <c r="B8">
        <v>8</v>
      </c>
      <c r="C8">
        <v>11</v>
      </c>
      <c r="D8">
        <v>2</v>
      </c>
      <c r="E8">
        <f t="shared" si="0"/>
        <v>13</v>
      </c>
      <c r="F8">
        <f t="shared" si="1"/>
        <v>1</v>
      </c>
    </row>
    <row r="9" spans="1:9">
      <c r="A9">
        <v>8</v>
      </c>
      <c r="B9">
        <v>7</v>
      </c>
      <c r="C9">
        <v>11</v>
      </c>
      <c r="D9">
        <v>1</v>
      </c>
      <c r="E9">
        <f t="shared" si="0"/>
        <v>12</v>
      </c>
      <c r="F9">
        <f t="shared" si="1"/>
        <v>1</v>
      </c>
    </row>
    <row r="10" spans="1:9">
      <c r="A10">
        <v>9</v>
      </c>
      <c r="B10">
        <v>10</v>
      </c>
      <c r="C10">
        <v>9</v>
      </c>
      <c r="D10">
        <v>2</v>
      </c>
      <c r="E10">
        <f t="shared" si="0"/>
        <v>11</v>
      </c>
      <c r="F10">
        <f t="shared" si="1"/>
        <v>1</v>
      </c>
    </row>
    <row r="11" spans="1:9">
      <c r="A11">
        <v>10</v>
      </c>
      <c r="B11">
        <v>8</v>
      </c>
      <c r="C11">
        <v>9</v>
      </c>
      <c r="D11">
        <v>1</v>
      </c>
      <c r="E11">
        <f t="shared" si="0"/>
        <v>10</v>
      </c>
      <c r="F11">
        <f t="shared" si="1"/>
        <v>1</v>
      </c>
    </row>
    <row r="12" spans="1:9">
      <c r="A12">
        <v>11</v>
      </c>
      <c r="B12">
        <v>13</v>
      </c>
      <c r="C12">
        <v>6</v>
      </c>
      <c r="D12">
        <v>3</v>
      </c>
      <c r="E12">
        <f t="shared" si="0"/>
        <v>9</v>
      </c>
      <c r="F12">
        <f t="shared" si="1"/>
        <v>1</v>
      </c>
    </row>
    <row r="13" spans="1:9">
      <c r="A13">
        <v>12</v>
      </c>
      <c r="B13">
        <v>11</v>
      </c>
      <c r="C13">
        <v>7</v>
      </c>
      <c r="D13">
        <v>1</v>
      </c>
      <c r="E13">
        <f t="shared" si="0"/>
        <v>8</v>
      </c>
      <c r="F13">
        <f t="shared" si="1"/>
        <v>1</v>
      </c>
    </row>
    <row r="14" spans="1:9">
      <c r="A14">
        <v>13</v>
      </c>
      <c r="B14">
        <v>6</v>
      </c>
      <c r="C14">
        <v>7</v>
      </c>
      <c r="D14">
        <v>0</v>
      </c>
      <c r="E14">
        <f t="shared" si="0"/>
        <v>7</v>
      </c>
      <c r="F14">
        <f t="shared" si="1"/>
        <v>1</v>
      </c>
    </row>
    <row r="15" spans="1:9">
      <c r="A15">
        <v>14</v>
      </c>
      <c r="B15">
        <v>19</v>
      </c>
      <c r="C15">
        <v>1</v>
      </c>
      <c r="D15">
        <v>5</v>
      </c>
      <c r="E15">
        <f t="shared" si="0"/>
        <v>6</v>
      </c>
      <c r="F15">
        <f t="shared" si="1"/>
        <v>1</v>
      </c>
    </row>
    <row r="16" spans="1:9">
      <c r="A16">
        <v>15</v>
      </c>
      <c r="B16">
        <v>16</v>
      </c>
      <c r="C16">
        <v>3</v>
      </c>
      <c r="D16">
        <v>2</v>
      </c>
      <c r="E16">
        <f t="shared" si="0"/>
        <v>5</v>
      </c>
      <c r="F16">
        <f t="shared" si="1"/>
        <v>1</v>
      </c>
    </row>
    <row r="17" spans="1:6">
      <c r="A17">
        <v>16</v>
      </c>
      <c r="B17">
        <v>12</v>
      </c>
      <c r="C17">
        <v>4</v>
      </c>
      <c r="D17">
        <v>0</v>
      </c>
      <c r="E17">
        <f t="shared" si="0"/>
        <v>4</v>
      </c>
      <c r="F17">
        <f t="shared" si="1"/>
        <v>1</v>
      </c>
    </row>
    <row r="18" spans="1:6">
      <c r="A18">
        <v>17</v>
      </c>
      <c r="B18">
        <v>18</v>
      </c>
      <c r="C18">
        <v>1</v>
      </c>
      <c r="D18">
        <v>2</v>
      </c>
      <c r="E18">
        <f t="shared" si="0"/>
        <v>3</v>
      </c>
      <c r="F18">
        <f t="shared" si="1"/>
        <v>1</v>
      </c>
    </row>
    <row r="19" spans="1:6">
      <c r="A19">
        <v>18</v>
      </c>
      <c r="B19">
        <v>17</v>
      </c>
      <c r="C19">
        <v>1</v>
      </c>
      <c r="D19">
        <v>1</v>
      </c>
      <c r="E19">
        <f t="shared" si="0"/>
        <v>2</v>
      </c>
      <c r="F19">
        <f t="shared" si="1"/>
        <v>1</v>
      </c>
    </row>
    <row r="20" spans="1:6">
      <c r="A20">
        <v>19</v>
      </c>
      <c r="B20">
        <v>15</v>
      </c>
      <c r="C20">
        <v>1</v>
      </c>
      <c r="D20">
        <v>0</v>
      </c>
      <c r="E20">
        <f t="shared" si="0"/>
        <v>1</v>
      </c>
      <c r="F20">
        <f t="shared" si="1"/>
        <v>1</v>
      </c>
    </row>
    <row r="21" spans="1:6">
      <c r="A21">
        <v>20</v>
      </c>
      <c r="B21">
        <v>20</v>
      </c>
      <c r="C21">
        <v>0</v>
      </c>
      <c r="D21">
        <v>0</v>
      </c>
      <c r="E21">
        <f t="shared" si="0"/>
        <v>0</v>
      </c>
      <c r="F21">
        <f t="shared" si="1"/>
        <v>1</v>
      </c>
    </row>
    <row r="22" spans="1:6">
      <c r="C22">
        <f>SUM(C2:C21)</f>
        <v>157</v>
      </c>
      <c r="D22">
        <f>SUM(D2:D21)</f>
        <v>33</v>
      </c>
    </row>
    <row r="23" spans="1:6">
      <c r="C23" t="s">
        <v>169</v>
      </c>
      <c r="D23" t="s">
        <v>168</v>
      </c>
    </row>
  </sheetData>
  <sortState ref="A2:B21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G27"/>
  <sheetViews>
    <sheetView workbookViewId="0">
      <selection activeCell="H16" sqref="H16"/>
    </sheetView>
  </sheetViews>
  <sheetFormatPr defaultRowHeight="15"/>
  <cols>
    <col min="1" max="1" width="20.85546875" bestFit="1" customWidth="1"/>
    <col min="2" max="2" width="18.42578125" bestFit="1" customWidth="1"/>
    <col min="3" max="3" width="12" bestFit="1" customWidth="1"/>
    <col min="4" max="4" width="13.28515625" bestFit="1" customWidth="1"/>
  </cols>
  <sheetData>
    <row r="3" spans="1:7">
      <c r="A3" s="3" t="s">
        <v>152</v>
      </c>
      <c r="B3" s="3" t="s">
        <v>151</v>
      </c>
      <c r="F3" t="s">
        <v>154</v>
      </c>
      <c r="G3">
        <v>20</v>
      </c>
    </row>
    <row r="4" spans="1:7">
      <c r="A4" s="3" t="s">
        <v>149</v>
      </c>
      <c r="B4" t="s">
        <v>148</v>
      </c>
      <c r="C4" t="s">
        <v>147</v>
      </c>
      <c r="D4" t="s">
        <v>150</v>
      </c>
      <c r="F4" t="s">
        <v>156</v>
      </c>
      <c r="G4">
        <v>2</v>
      </c>
    </row>
    <row r="5" spans="1:7">
      <c r="A5" s="4" t="s">
        <v>148</v>
      </c>
      <c r="B5" s="5">
        <v>9</v>
      </c>
      <c r="C5" s="5">
        <v>1</v>
      </c>
      <c r="D5" s="5">
        <v>10</v>
      </c>
      <c r="F5" t="s">
        <v>157</v>
      </c>
      <c r="G5">
        <v>2</v>
      </c>
    </row>
    <row r="6" spans="1:7">
      <c r="A6" s="4" t="s">
        <v>147</v>
      </c>
      <c r="B6" s="5">
        <v>1</v>
      </c>
      <c r="C6" s="5">
        <v>9</v>
      </c>
      <c r="D6" s="5">
        <v>10</v>
      </c>
      <c r="F6" t="s">
        <v>155</v>
      </c>
      <c r="G6">
        <v>2</v>
      </c>
    </row>
    <row r="7" spans="1:7">
      <c r="A7" s="4" t="s">
        <v>150</v>
      </c>
      <c r="B7" s="5">
        <v>10</v>
      </c>
      <c r="C7" s="5">
        <v>10</v>
      </c>
      <c r="D7" s="5">
        <v>20</v>
      </c>
    </row>
    <row r="9" spans="1:7">
      <c r="A9" t="s">
        <v>149</v>
      </c>
      <c r="B9" t="s">
        <v>148</v>
      </c>
      <c r="C9" t="s">
        <v>147</v>
      </c>
      <c r="D9" t="s">
        <v>150</v>
      </c>
    </row>
    <row r="10" spans="1:7">
      <c r="A10" t="s">
        <v>148</v>
      </c>
      <c r="B10">
        <v>9</v>
      </c>
      <c r="C10">
        <v>1</v>
      </c>
      <c r="D10">
        <v>10</v>
      </c>
    </row>
    <row r="11" spans="1:7">
      <c r="A11" t="s">
        <v>147</v>
      </c>
      <c r="B11">
        <v>1</v>
      </c>
      <c r="C11">
        <v>9</v>
      </c>
      <c r="D11">
        <v>10</v>
      </c>
    </row>
    <row r="12" spans="1:7">
      <c r="A12" t="s">
        <v>150</v>
      </c>
      <c r="B12">
        <v>10</v>
      </c>
      <c r="C12">
        <v>10</v>
      </c>
      <c r="D12">
        <v>20</v>
      </c>
    </row>
    <row r="14" spans="1:7">
      <c r="A14" t="s">
        <v>149</v>
      </c>
      <c r="B14" t="s">
        <v>148</v>
      </c>
      <c r="C14" t="s">
        <v>147</v>
      </c>
      <c r="D14" t="s">
        <v>150</v>
      </c>
    </row>
    <row r="15" spans="1:7">
      <c r="A15" t="s">
        <v>148</v>
      </c>
      <c r="B15">
        <f>$D15*B$17/$D$17</f>
        <v>5</v>
      </c>
      <c r="C15">
        <f>$D15*C$17/$D$17</f>
        <v>5</v>
      </c>
      <c r="D15">
        <v>10</v>
      </c>
    </row>
    <row r="16" spans="1:7">
      <c r="A16" t="s">
        <v>147</v>
      </c>
      <c r="B16">
        <f>$D16*B$17/$D$17</f>
        <v>5</v>
      </c>
      <c r="C16">
        <f>$D16*C$17/$D$17</f>
        <v>5</v>
      </c>
      <c r="D16">
        <v>10</v>
      </c>
    </row>
    <row r="17" spans="1:7">
      <c r="A17" t="s">
        <v>150</v>
      </c>
      <c r="B17">
        <v>10</v>
      </c>
      <c r="C17">
        <v>10</v>
      </c>
      <c r="D17">
        <v>20</v>
      </c>
    </row>
    <row r="19" spans="1:7">
      <c r="A19" t="s">
        <v>149</v>
      </c>
      <c r="B19" t="s">
        <v>148</v>
      </c>
      <c r="C19" t="s">
        <v>147</v>
      </c>
      <c r="D19" t="s">
        <v>150</v>
      </c>
    </row>
    <row r="20" spans="1:7">
      <c r="A20" t="s">
        <v>148</v>
      </c>
      <c r="B20">
        <f>((B15-B10)^2)/B15</f>
        <v>3.2</v>
      </c>
      <c r="C20">
        <f>((C15-C10)^2)/C15</f>
        <v>3.2</v>
      </c>
    </row>
    <row r="21" spans="1:7">
      <c r="A21" t="s">
        <v>147</v>
      </c>
      <c r="B21">
        <f>((B16-B11)^2)/B16</f>
        <v>3.2</v>
      </c>
      <c r="C21">
        <f>((C16-C11)^2)/C16</f>
        <v>3.2</v>
      </c>
    </row>
    <row r="22" spans="1:7">
      <c r="A22" t="s">
        <v>150</v>
      </c>
      <c r="F22" t="s">
        <v>153</v>
      </c>
      <c r="G22">
        <f>SUM(B20:C21)</f>
        <v>12.8</v>
      </c>
    </row>
    <row r="23" spans="1:7">
      <c r="F23" t="s">
        <v>158</v>
      </c>
      <c r="G23">
        <f>(G22/(G22+D12))^0.5</f>
        <v>0.62469504755442429</v>
      </c>
    </row>
    <row r="24" spans="1:7">
      <c r="F24" t="s">
        <v>159</v>
      </c>
      <c r="G24">
        <f>(G6*(G6-1))^0.5</f>
        <v>1.4142135623730951</v>
      </c>
    </row>
    <row r="25" spans="1:7">
      <c r="F25" t="s">
        <v>160</v>
      </c>
      <c r="G25">
        <f>G23/G24</f>
        <v>0.44172610429938619</v>
      </c>
    </row>
    <row r="27" spans="1:7">
      <c r="F27" t="s">
        <v>161</v>
      </c>
      <c r="G27">
        <f>(G22/(D12*(2-1)))^0.5</f>
        <v>0.8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25" sqref="B25"/>
    </sheetView>
  </sheetViews>
  <sheetFormatPr defaultRowHeight="15"/>
  <cols>
    <col min="1" max="1" width="13.85546875" customWidth="1"/>
    <col min="2" max="2" width="19.85546875" customWidth="1"/>
  </cols>
  <sheetData>
    <row r="1" spans="1:2">
      <c r="A1" s="1" t="s">
        <v>143</v>
      </c>
      <c r="B1" s="1" t="s">
        <v>146</v>
      </c>
    </row>
    <row r="2" spans="1:2">
      <c r="A2" t="s">
        <v>147</v>
      </c>
      <c r="B2" t="s">
        <v>147</v>
      </c>
    </row>
    <row r="3" spans="1:2">
      <c r="A3" t="s">
        <v>147</v>
      </c>
      <c r="B3" t="s">
        <v>147</v>
      </c>
    </row>
    <row r="4" spans="1:2">
      <c r="A4" t="s">
        <v>148</v>
      </c>
      <c r="B4" t="s">
        <v>148</v>
      </c>
    </row>
    <row r="5" spans="1:2">
      <c r="A5" t="s">
        <v>148</v>
      </c>
      <c r="B5" t="s">
        <v>148</v>
      </c>
    </row>
    <row r="6" spans="1:2">
      <c r="A6" t="s">
        <v>147</v>
      </c>
      <c r="B6" t="s">
        <v>147</v>
      </c>
    </row>
    <row r="7" spans="1:2">
      <c r="A7" t="s">
        <v>148</v>
      </c>
      <c r="B7" t="s">
        <v>148</v>
      </c>
    </row>
    <row r="8" spans="1:2">
      <c r="A8" t="s">
        <v>148</v>
      </c>
      <c r="B8" t="s">
        <v>148</v>
      </c>
    </row>
    <row r="9" spans="1:2">
      <c r="A9" t="s">
        <v>147</v>
      </c>
      <c r="B9" t="s">
        <v>148</v>
      </c>
    </row>
    <row r="10" spans="1:2">
      <c r="A10" t="s">
        <v>147</v>
      </c>
      <c r="B10" t="s">
        <v>147</v>
      </c>
    </row>
    <row r="11" spans="1:2">
      <c r="A11" t="s">
        <v>148</v>
      </c>
      <c r="B11" t="s">
        <v>147</v>
      </c>
    </row>
    <row r="12" spans="1:2">
      <c r="A12" t="s">
        <v>148</v>
      </c>
      <c r="B12" t="s">
        <v>148</v>
      </c>
    </row>
    <row r="13" spans="1:2">
      <c r="A13" t="s">
        <v>148</v>
      </c>
      <c r="B13" t="s">
        <v>148</v>
      </c>
    </row>
    <row r="14" spans="1:2">
      <c r="A14" t="s">
        <v>148</v>
      </c>
      <c r="B14" t="s">
        <v>148</v>
      </c>
    </row>
    <row r="15" spans="1:2">
      <c r="A15" t="s">
        <v>147</v>
      </c>
      <c r="B15" t="s">
        <v>147</v>
      </c>
    </row>
    <row r="16" spans="1:2">
      <c r="A16" t="s">
        <v>148</v>
      </c>
      <c r="B16" t="s">
        <v>148</v>
      </c>
    </row>
    <row r="17" spans="1:2">
      <c r="A17" t="s">
        <v>147</v>
      </c>
      <c r="B17" t="s">
        <v>147</v>
      </c>
    </row>
    <row r="18" spans="1:2">
      <c r="A18" t="s">
        <v>148</v>
      </c>
      <c r="B18" t="s">
        <v>148</v>
      </c>
    </row>
    <row r="19" spans="1:2">
      <c r="A19" t="s">
        <v>147</v>
      </c>
      <c r="B19" t="s">
        <v>147</v>
      </c>
    </row>
    <row r="20" spans="1:2">
      <c r="A20" t="s">
        <v>147</v>
      </c>
      <c r="B20" t="s">
        <v>147</v>
      </c>
    </row>
    <row r="21" spans="1:2">
      <c r="A21" t="s">
        <v>147</v>
      </c>
      <c r="B2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6</vt:i4>
      </vt:variant>
    </vt:vector>
  </HeadingPairs>
  <TitlesOfParts>
    <vt:vector size="6" baseType="lpstr">
      <vt:lpstr>Hárok1</vt:lpstr>
      <vt:lpstr>r</vt:lpstr>
      <vt:lpstr>rho</vt:lpstr>
      <vt:lpstr>tau</vt:lpstr>
      <vt:lpstr>Hárok3</vt:lpstr>
      <vt:lpstr>Hárok2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Notebook</cp:lastModifiedBy>
  <dcterms:created xsi:type="dcterms:W3CDTF">2017-03-13T10:20:14Z</dcterms:created>
  <dcterms:modified xsi:type="dcterms:W3CDTF">2017-04-10T15:50:59Z</dcterms:modified>
</cp:coreProperties>
</file>